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Mm\VID-2024-III-ketv\"/>
    </mc:Choice>
  </mc:AlternateContent>
  <xr:revisionPtr revIDLastSave="0" documentId="13_ncr:1_{BAF96118-DDF5-4E46-9D85-F835B73E0A64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Duomenys'24-III" sheetId="16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<sst xmlns="http://schemas.openxmlformats.org/spreadsheetml/2006/main" count="601" uniqueCount="340">
  <si>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</si>
  <si>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</si>
  <si>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</si>
  <si>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</si>
  <si>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</si>
  <si>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</si>
  <si>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</si>
  <si>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</si>
  <si>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</si>
  <si>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</si>
  <si>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</si>
  <si>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</si>
  <si>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</si>
  <si>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</si>
  <si>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</si>
  <si>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</si>
  <si>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</si>
  <si>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</si>
  <si>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</si>
  <si>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</si>
  <si>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</si>
  <si>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</si>
  <si>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</si>
  <si>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</si>
  <si>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</si>
  <si>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</si>
  <si>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</si>
  <si>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</si>
  <si>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</si>
  <si>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</si>
  <si>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</si>
  <si>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</si>
  <si>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</si>
  <si>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</si>
  <si>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</si>
  <si>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</si>
  <si>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</si>
  <si>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</si>
  <si>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</si>
  <si>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</si>
  <si>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</si>
  <si>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</si>
  <si>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</si>
  <si>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</si>
  <si>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</si>
  <si>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</si>
  <si>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</si>
  <si>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</si>
  <si>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</si>
  <si>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</si>
  <si>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</si>
  <si>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</si>
  <si>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</si>
  <si>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</si>
  <si>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</si>
  <si>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</si>
  <si>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</si>
  <si>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</si>
  <si>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</si>
  <si>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</si>
  <si>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</si>
  <si>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</si>
  <si>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</si>
  <si>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</si>
  <si>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</si>
  <si>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</si>
  <si>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</si>
  <si>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</si>
  <si>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</si>
  <si>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</si>
  <si>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</si>
  <si>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</si>
  <si>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</si>
  <si>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</si>
  <si>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</si>
  <si>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</si>
  <si>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</si>
  <si>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</si>
  <si>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</si>
  <si>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</si>
  <si>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</si>
  <si>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</si>
  <si>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</si>
  <si>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</si>
  <si>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</si>
  <si>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</si>
  <si>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</si>
  <si>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</si>
  <si>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</si>
  <si>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</si>
  <si>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</si>
  <si>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</si>
  <si>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</si>
  <si>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</si>
  <si>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</si>
  <si>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</si>
  <si>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</si>
  <si>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</si>
  <si>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</si>
  <si>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</si>
  <si>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</si>
  <si>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</si>
  <si>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</si>
  <si>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</si>
  <si>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</si>
  <si>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</si>
  <si>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</si>
  <si>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</si>
  <si>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</si>
  <si>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</si>
  <si>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</si>
  <si>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</si>
  <si>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</si>
  <si>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</si>
  <si>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</si>
  <si>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</si>
  <si>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</si>
  <si>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</si>
  <si>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</si>
  <si>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</si>
  <si>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</si>
  <si>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</si>
  <si>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</si>
  <si>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</si>
  <si>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</si>
  <si>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</si>
  <si>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</si>
  <si>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</si>
  <si>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</si>
  <si>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</si>
  <si>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</si>
  <si>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</si>
  <si>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</si>
  <si>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</si>
  <si>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</si>
  <si>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</si>
  <si>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</si>
  <si>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</si>
  <si>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</si>
  <si>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</si>
  <si>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</si>
  <si>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</si>
  <si>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</si>
  <si>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</si>
  <si>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</si>
  <si>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</si>
  <si>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</si>
  <si>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</si>
  <si>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</si>
  <si>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</si>
  <si>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</si>
  <si>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</si>
  <si>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</si>
  <si>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</si>
  <si>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</si>
  <si>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</si>
  <si>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</si>
  <si>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</si>
  <si>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</si>
  <si>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</si>
  <si>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</si>
  <si>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</si>
  <si>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</si>
  <si>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</si>
  <si>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</si>
  <si>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</si>
  <si>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</si>
  <si>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</si>
  <si>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</si>
  <si>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</si>
  <si>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</si>
  <si>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</si>
  <si>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</si>
  <si>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</si>
  <si>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</si>
  <si>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</si>
  <si>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</si>
  <si>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</si>
  <si>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</si>
  <si>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</si>
  <si>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</si>
  <si>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</si>
  <si>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</si>
  <si>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</si>
  <si>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</si>
  <si>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</si>
  <si>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</si>
  <si>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</si>
  <si>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</si>
  <si>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</si>
  <si>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</si>
  <si>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</si>
  <si>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</si>
  <si>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</si>
  <si>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</si>
  <si>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</si>
  <si>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</si>
  <si>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</si>
  <si>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</si>
  <si>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</si>
  <si>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</si>
  <si>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</si>
  <si>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</si>
  <si>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</si>
  <si>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</si>
  <si>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</si>
  <si>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</si>
  <si>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</si>
  <si>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</si>
  <si>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</si>
  <si>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</si>
  <si>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</si>
  <si>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</si>
  <si>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</si>
  <si>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</si>
  <si>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</si>
  <si>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</si>
  <si>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</si>
  <si>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</si>
  <si>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</si>
  <si>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</si>
  <si>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</si>
  <si>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</si>
  <si>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</si>
  <si>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</si>
  <si>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</si>
  <si>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</si>
  <si>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</si>
  <si>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</si>
  <si>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</si>
  <si>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</si>
  <si>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</si>
  <si>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</si>
  <si>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</si>
  <si>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</si>
  <si>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</si>
  <si>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</si>
  <si>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</si>
  <si>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</si>
  <si>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</si>
  <si>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</si>
  <si>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</si>
  <si>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</si>
  <si>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</si>
  <si>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</si>
  <si>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</si>
  <si>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</si>
  <si>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</si>
  <si>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</si>
  <si>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</si>
  <si>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</si>
  <si>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</si>
  <si>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</si>
  <si>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</si>
  <si>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</si>
  <si>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</si>
  <si>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</si>
  <si>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</si>
  <si>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</si>
  <si>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</si>
  <si>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</si>
  <si>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</si>
  <si>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</si>
  <si>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</si>
  <si>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</si>
  <si>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</si>
  <si>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</si>
  <si>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</si>
  <si>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</si>
  <si>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</si>
  <si>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</si>
  <si>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</si>
  <si>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</si>
  <si>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</si>
  <si>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</si>
  <si>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</si>
  <si>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</si>
  <si>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</si>
  <si>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</si>
  <si>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</si>
  <si>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</si>
  <si>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</si>
  <si>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</si>
  <si>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</si>
  <si>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</si>
  <si>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</si>
  <si>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</si>
  <si>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</si>
  <si>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</si>
  <si>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</si>
  <si>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</si>
  <si>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</si>
  <si>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</si>
  <si>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</si>
  <si>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</si>
  <si>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</si>
  <si>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</si>
  <si>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</si>
  <si>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</si>
  <si>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</si>
  <si>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</si>
  <si>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</si>
  <si>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</si>
  <si>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</si>
  <si>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</si>
  <si>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</si>
  <si>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</si>
  <si>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</si>
  <si>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</si>
  <si>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</si>
  <si>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</si>
  <si>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</si>
  <si>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</si>
  <si>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</si>
  <si>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</si>
  <si>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</si>
  <si>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</si>
  <si>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</si>
  <si>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</si>
  <si>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</si>
  <si>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</si>
  <si>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</si>
  <si>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t>Vidutinėms 2024 m. III ketv. išlaidoms degalams apskaičiuoti naudoti
apibendrinti duomenys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</si>
  <si>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</si>
  <si>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t>Variklio galia, kW</t>
  </si>
  <si>
    <t>Vidutinės degalų sąnaudos, l/100 km</t>
  </si>
  <si>
    <t>Vidututinės degalų sąnaudos,
 kWh/100 km</t>
  </si>
  <si>
    <t>Vidututinės degalų sąnaudos, kg/100 km</t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</si>
  <si>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</si>
  <si>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>CITROEN</t>
  </si>
  <si>
    <t>BERLINGO</t>
  </si>
  <si>
    <t>NEMO</t>
  </si>
  <si>
    <t>FIAT</t>
  </si>
  <si>
    <t>DOBLO</t>
  </si>
  <si>
    <t>PANDA</t>
  </si>
  <si>
    <t>FIORINO</t>
  </si>
  <si>
    <t>CITAN</t>
  </si>
  <si>
    <t>MERCEDES BENZ</t>
  </si>
  <si>
    <t xml:space="preserve">VW </t>
  </si>
  <si>
    <r>
      <t xml:space="preserve">Skaičiuojant vidutines 2024 m. III ketvirčio išlaidas degalams buvo naudojamos tuo metu galiojusios vidutinės kainos:
</t>
    </r>
    <r>
      <rPr>
        <sz val="11"/>
        <color rgb="FF7030A0"/>
        <rFont val="Calibri"/>
        <family val="2"/>
        <charset val="186"/>
        <scheme val="minor"/>
      </rPr>
      <t>• elektros energijos – 0,291 Eur/kWh;
• gamtinių dujų – 1,700 Eur/kg;
• dyzelino – 1,382 Eur/l;
•</t>
    </r>
    <r>
      <rPr>
        <sz val="11"/>
        <color theme="1"/>
        <rFont val="Calibri"/>
        <family val="2"/>
        <scheme val="minor"/>
      </rPr>
      <t xml:space="preserve"> 95 markės benzino – 1,419 Eur/l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</si>
</sst>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  <font>
      <sz val="11"/>
      <color rgb="FF7030A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8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4" fillId="0" borderId="0" xfId="0" applyNumberFormat="1" applyFont="1"/>
    <xf numFmtId="165" fontId="14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4" fillId="0" borderId="0" xfId="0" applyFont="1"/>
    <xf numFmtId="0" fontId="1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4" borderId="15" xfId="0" applyFont="1" applyFill="1" applyBorder="1" applyAlignment="1">
      <alignment horizontal="left" wrapText="1"/>
    </xf>
    <xf numFmtId="0" fontId="8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2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9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7" fillId="0" borderId="15" xfId="1" applyBorder="1"/>
    <xf numFmtId="164" fontId="0" fillId="0" borderId="15" xfId="0" quotePrefix="1" applyNumberFormat="1" applyBorder="1"/>
    <xf numFmtId="0" fontId="7" fillId="0" borderId="15" xfId="1" applyBorder="1" applyAlignment="1">
      <alignment horizontal="left"/>
    </xf>
    <xf numFmtId="0" fontId="7" fillId="0" borderId="9" xfId="1" applyBorder="1"/>
    <xf numFmtId="164" fontId="14" fillId="0" borderId="9" xfId="0" quotePrefix="1" applyNumberFormat="1" applyFont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15" xfId="1" applyFill="1" applyBorder="1"/>
    <xf numFmtId="0" fontId="6" fillId="0" borderId="15" xfId="0" applyFont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5" fillId="0" borderId="8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10" borderId="0" xfId="0" applyFill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0" fontId="7" fillId="3" borderId="14" xfId="1" applyFill="1" applyBorder="1"/>
    <xf numFmtId="0" fontId="4" fillId="0" borderId="12" xfId="0" applyFont="1" applyBorder="1" applyAlignment="1">
      <alignment horizontal="center" vertical="center"/>
    </xf>
    <xf numFmtId="0" fontId="0" fillId="3" borderId="9" xfId="0" applyFill="1" applyBorder="1"/>
    <xf numFmtId="0" fontId="7" fillId="3" borderId="6" xfId="1" applyFill="1" applyBorder="1"/>
    <xf numFmtId="0" fontId="0" fillId="0" borderId="5" xfId="0" applyBorder="1"/>
    <xf numFmtId="0" fontId="0" fillId="3" borderId="15" xfId="0" applyFill="1" applyBorder="1"/>
    <xf numFmtId="0" fontId="7" fillId="3" borderId="15" xfId="1" applyFill="1" applyBorder="1"/>
    <xf numFmtId="2" fontId="0" fillId="0" borderId="15" xfId="0" applyNumberForma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" fillId="7" borderId="15" xfId="0" applyFont="1" applyFill="1" applyBorder="1" applyAlignment="1">
      <alignment horizontal="center" wrapText="1"/>
    </xf>
    <xf numFmtId="0" fontId="8" fillId="7" borderId="15" xfId="0" applyFont="1" applyFill="1" applyBorder="1"/>
    <xf numFmtId="0" fontId="8" fillId="7" borderId="15" xfId="0" applyFont="1" applyFill="1" applyBorder="1" applyAlignment="1">
      <alignment horizontal="left" wrapText="1"/>
    </xf>
    <xf numFmtId="0" fontId="0" fillId="0" borderId="8" xfId="0" applyBorder="1"/>
    <xf numFmtId="0" fontId="7" fillId="0" borderId="3" xfId="1" applyBorder="1"/>
    <xf numFmtId="0" fontId="0" fillId="0" borderId="2" xfId="0" applyBorder="1"/>
    <xf numFmtId="0" fontId="7" fillId="0" borderId="14" xfId="1" applyBorder="1"/>
    <xf numFmtId="0" fontId="0" fillId="0" borderId="9" xfId="0" applyBorder="1"/>
    <xf numFmtId="0" fontId="7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/>
    <xf numFmtId="0" fontId="21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8" fillId="7" borderId="15" xfId="0" quotePrefix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8" fillId="7" borderId="15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7" borderId="25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7" borderId="34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49" t="s">
        <v>0</v>
      </c>
      <c r="C3" s="149" t="s">
        <v>1</v>
      </c>
      <c r="D3" s="72"/>
      <c r="E3" s="149" t="s">
        <v>2</v>
      </c>
      <c r="F3" s="72"/>
      <c r="G3" s="149" t="s">
        <v>3</v>
      </c>
      <c r="H3" s="72"/>
      <c r="I3" s="150" t="s">
        <v>4</v>
      </c>
      <c r="J3" s="150"/>
      <c r="K3" s="55" t="s">
        <v>5</v>
      </c>
      <c r="L3" s="157" t="s">
        <v>6</v>
      </c>
      <c r="M3" s="56" t="s">
        <v>7</v>
      </c>
      <c r="N3" s="158" t="s">
        <v>8</v>
      </c>
    </row>
    <row r="4" spans="1:15" ht="15.75" thickBot="1" x14ac:dyDescent="0.3">
      <c r="B4" s="149"/>
      <c r="C4" s="149"/>
      <c r="D4" s="72"/>
      <c r="E4" s="149"/>
      <c r="F4" s="72"/>
      <c r="G4" s="149"/>
      <c r="H4" s="72"/>
      <c r="I4" s="150"/>
      <c r="J4" s="150"/>
      <c r="K4" s="57"/>
      <c r="L4" s="157"/>
      <c r="M4" s="58"/>
      <c r="N4" s="158"/>
    </row>
    <row r="5" spans="1:15" ht="14.1" customHeight="1" thickBot="1" x14ac:dyDescent="0.3">
      <c r="B5" s="149"/>
      <c r="C5" s="149"/>
      <c r="D5" s="73" t="s">
        <v>9</v>
      </c>
      <c r="E5" s="149"/>
      <c r="F5" s="73" t="s">
        <v>9</v>
      </c>
      <c r="G5" s="149"/>
      <c r="H5" s="73" t="s">
        <v>9</v>
      </c>
      <c r="I5" s="59" t="s">
        <v>10</v>
      </c>
      <c r="J5" s="59" t="s">
        <v>11</v>
      </c>
      <c r="K5" s="57"/>
      <c r="L5" s="157"/>
      <c r="M5" s="58"/>
      <c r="N5" s="158"/>
    </row>
    <row r="6" spans="1:15" ht="15.75" thickBot="1" x14ac:dyDescent="0.3">
      <c r="B6" s="156" t="s">
        <v>12</v>
      </c>
      <c r="C6" s="156" t="s">
        <v>13</v>
      </c>
      <c r="D6" s="151">
        <v>370757</v>
      </c>
      <c r="E6" s="154" t="s">
        <v>14</v>
      </c>
      <c r="F6" s="151">
        <v>49039</v>
      </c>
      <c r="G6" s="155" t="s">
        <v>15</v>
      </c>
      <c r="H6" s="151">
        <v>15460</v>
      </c>
      <c r="I6" s="144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56"/>
      <c r="C7" s="156"/>
      <c r="D7" s="151"/>
      <c r="E7" s="154"/>
      <c r="F7" s="151"/>
      <c r="G7" s="155"/>
      <c r="H7" s="151"/>
      <c r="I7" s="144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56"/>
      <c r="C8" s="156"/>
      <c r="D8" s="151"/>
      <c r="E8" s="154"/>
      <c r="F8" s="151"/>
      <c r="G8" s="155"/>
      <c r="H8" s="151"/>
      <c r="I8" s="144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5"/>
    </row>
    <row r="9" spans="1:15" ht="15.75" thickBot="1" x14ac:dyDescent="0.3">
      <c r="B9" s="156"/>
      <c r="C9" s="156"/>
      <c r="D9" s="151"/>
      <c r="E9" s="154"/>
      <c r="F9" s="151"/>
      <c r="G9" s="152" t="s">
        <v>22</v>
      </c>
      <c r="H9" s="151">
        <v>12307</v>
      </c>
      <c r="I9" s="144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56"/>
      <c r="C10" s="156"/>
      <c r="D10" s="151"/>
      <c r="E10" s="154"/>
      <c r="F10" s="151"/>
      <c r="G10" s="152"/>
      <c r="H10" s="151"/>
      <c r="I10" s="144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56"/>
      <c r="C11" s="156"/>
      <c r="D11" s="151"/>
      <c r="E11" s="154"/>
      <c r="F11" s="151"/>
      <c r="G11" s="152"/>
      <c r="H11" s="151"/>
      <c r="I11" s="144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56"/>
      <c r="C12" s="156"/>
      <c r="D12" s="151"/>
      <c r="E12" s="154"/>
      <c r="F12" s="151"/>
      <c r="G12" s="152" t="s">
        <v>29</v>
      </c>
      <c r="H12" s="151">
        <v>3964</v>
      </c>
      <c r="I12" s="144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56"/>
      <c r="C13" s="156"/>
      <c r="D13" s="151"/>
      <c r="E13" s="154"/>
      <c r="F13" s="151"/>
      <c r="G13" s="152"/>
      <c r="H13" s="151"/>
      <c r="I13" s="144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56"/>
      <c r="C14" s="156"/>
      <c r="D14" s="151"/>
      <c r="E14" s="154"/>
      <c r="F14" s="151"/>
      <c r="G14" s="152"/>
      <c r="H14" s="151"/>
      <c r="I14" s="144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56"/>
      <c r="C15" s="156"/>
      <c r="D15" s="151"/>
      <c r="E15" s="153" t="s">
        <v>36</v>
      </c>
      <c r="F15" s="151">
        <v>42048</v>
      </c>
      <c r="G15" s="152" t="s">
        <v>37</v>
      </c>
      <c r="H15" s="151">
        <v>8869</v>
      </c>
      <c r="I15" s="144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56"/>
      <c r="C16" s="156"/>
      <c r="D16" s="151"/>
      <c r="E16" s="153"/>
      <c r="F16" s="151"/>
      <c r="G16" s="152"/>
      <c r="H16" s="151"/>
      <c r="I16" s="144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56"/>
      <c r="C17" s="156"/>
      <c r="D17" s="151"/>
      <c r="E17" s="153"/>
      <c r="F17" s="151"/>
      <c r="G17" s="152"/>
      <c r="H17" s="151"/>
      <c r="I17" s="144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56"/>
      <c r="C18" s="156"/>
      <c r="D18" s="151"/>
      <c r="E18" s="153"/>
      <c r="F18" s="151"/>
      <c r="G18" s="152" t="s">
        <v>44</v>
      </c>
      <c r="H18" s="151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56"/>
      <c r="C19" s="156"/>
      <c r="D19" s="151"/>
      <c r="E19" s="153"/>
      <c r="F19" s="151"/>
      <c r="G19" s="152"/>
      <c r="H19" s="151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56"/>
      <c r="C20" s="156"/>
      <c r="D20" s="151"/>
      <c r="E20" s="153"/>
      <c r="F20" s="151"/>
      <c r="G20" s="152"/>
      <c r="H20" s="151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56"/>
      <c r="C21" s="156"/>
      <c r="D21" s="151"/>
      <c r="E21" s="153"/>
      <c r="F21" s="151"/>
      <c r="G21" s="152" t="s">
        <v>51</v>
      </c>
      <c r="H21" s="151">
        <v>6267</v>
      </c>
      <c r="I21" s="139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56"/>
      <c r="C22" s="156"/>
      <c r="D22" s="151"/>
      <c r="E22" s="153"/>
      <c r="F22" s="151"/>
      <c r="G22" s="152"/>
      <c r="H22" s="151"/>
      <c r="I22" s="139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56"/>
      <c r="C23" s="156"/>
      <c r="D23" s="151"/>
      <c r="E23" s="153"/>
      <c r="F23" s="151"/>
      <c r="G23" s="152"/>
      <c r="H23" s="151"/>
      <c r="I23" s="139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56"/>
      <c r="C24" s="156"/>
      <c r="D24" s="151"/>
      <c r="E24" s="153" t="s">
        <v>58</v>
      </c>
      <c r="F24" s="151">
        <v>33909</v>
      </c>
      <c r="G24" s="152" t="s">
        <v>59</v>
      </c>
      <c r="H24" s="151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56"/>
      <c r="C25" s="156"/>
      <c r="D25" s="151"/>
      <c r="E25" s="153"/>
      <c r="F25" s="151"/>
      <c r="G25" s="152"/>
      <c r="H25" s="151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56"/>
      <c r="C26" s="156"/>
      <c r="D26" s="151"/>
      <c r="E26" s="153"/>
      <c r="F26" s="151"/>
      <c r="G26" s="152"/>
      <c r="H26" s="151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56"/>
      <c r="C27" s="156"/>
      <c r="D27" s="151"/>
      <c r="E27" s="153"/>
      <c r="F27" s="151"/>
      <c r="G27" s="152">
        <v>80</v>
      </c>
      <c r="H27" s="151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56"/>
      <c r="C28" s="156"/>
      <c r="D28" s="151"/>
      <c r="E28" s="153"/>
      <c r="F28" s="151"/>
      <c r="G28" s="152"/>
      <c r="H28" s="151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56"/>
      <c r="C29" s="156"/>
      <c r="D29" s="151"/>
      <c r="E29" s="153"/>
      <c r="F29" s="151"/>
      <c r="G29" s="152"/>
      <c r="H29" s="151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56"/>
      <c r="C30" s="156"/>
      <c r="D30" s="151"/>
      <c r="E30" s="153"/>
      <c r="F30" s="151"/>
      <c r="G30" s="152" t="s">
        <v>71</v>
      </c>
      <c r="H30" s="151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56"/>
      <c r="C31" s="156"/>
      <c r="D31" s="151"/>
      <c r="E31" s="153"/>
      <c r="F31" s="151"/>
      <c r="G31" s="152"/>
      <c r="H31" s="151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4" t="s">
        <v>76</v>
      </c>
    </row>
    <row r="32" spans="2:16" ht="15.75" thickBot="1" x14ac:dyDescent="0.3">
      <c r="B32" s="156"/>
      <c r="C32" s="156"/>
      <c r="D32" s="151"/>
      <c r="E32" s="153"/>
      <c r="F32" s="151"/>
      <c r="G32" s="152"/>
      <c r="H32" s="151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40" t="s">
        <v>79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49" t="s">
        <v>0</v>
      </c>
      <c r="C36" s="149" t="s">
        <v>1</v>
      </c>
      <c r="D36" s="149"/>
      <c r="E36" s="149" t="s">
        <v>2</v>
      </c>
      <c r="F36" s="149"/>
      <c r="G36" s="149" t="s">
        <v>3</v>
      </c>
      <c r="H36" s="149"/>
      <c r="I36" s="150" t="s">
        <v>4</v>
      </c>
      <c r="J36" s="150"/>
      <c r="K36" s="55" t="s">
        <v>5</v>
      </c>
      <c r="L36" s="157" t="s">
        <v>6</v>
      </c>
      <c r="M36" s="56" t="s">
        <v>7</v>
      </c>
      <c r="N36" s="158" t="s">
        <v>8</v>
      </c>
    </row>
    <row r="37" spans="2:16" ht="15.75" thickBot="1" x14ac:dyDescent="0.3">
      <c r="B37" s="149"/>
      <c r="C37" s="149"/>
      <c r="D37" s="149"/>
      <c r="E37" s="149"/>
      <c r="F37" s="149"/>
      <c r="G37" s="149"/>
      <c r="H37" s="149"/>
      <c r="I37" s="150"/>
      <c r="J37" s="150"/>
      <c r="K37" s="57"/>
      <c r="L37" s="157"/>
      <c r="M37" s="58"/>
      <c r="N37" s="158"/>
    </row>
    <row r="38" spans="2:16" ht="15.75" thickBot="1" x14ac:dyDescent="0.3">
      <c r="B38" s="149"/>
      <c r="C38" s="149"/>
      <c r="D38" s="149"/>
      <c r="E38" s="149"/>
      <c r="F38" s="149"/>
      <c r="G38" s="149"/>
      <c r="H38" s="149"/>
      <c r="I38" s="59" t="s">
        <v>10</v>
      </c>
      <c r="J38" s="59" t="s">
        <v>11</v>
      </c>
      <c r="K38" s="57"/>
      <c r="L38" s="157"/>
      <c r="M38" s="58"/>
      <c r="N38" s="158"/>
    </row>
    <row r="39" spans="2:16" ht="15.75" thickBot="1" x14ac:dyDescent="0.3">
      <c r="B39" s="156" t="s">
        <v>12</v>
      </c>
      <c r="C39" s="156" t="s">
        <v>80</v>
      </c>
      <c r="D39" s="151">
        <v>1095457</v>
      </c>
      <c r="E39" s="153" t="s">
        <v>14</v>
      </c>
      <c r="F39" s="151">
        <v>219567</v>
      </c>
      <c r="G39" s="152" t="s">
        <v>22</v>
      </c>
      <c r="H39" s="151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56"/>
      <c r="C40" s="156"/>
      <c r="D40" s="151"/>
      <c r="E40" s="153"/>
      <c r="F40" s="151"/>
      <c r="G40" s="152"/>
      <c r="H40" s="151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56"/>
      <c r="C41" s="156"/>
      <c r="D41" s="151"/>
      <c r="E41" s="153"/>
      <c r="F41" s="151"/>
      <c r="G41" s="152"/>
      <c r="H41" s="151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56"/>
      <c r="C42" s="156"/>
      <c r="D42" s="151"/>
      <c r="E42" s="153"/>
      <c r="F42" s="151"/>
      <c r="G42" s="152" t="s">
        <v>15</v>
      </c>
      <c r="H42" s="151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56"/>
      <c r="C43" s="156"/>
      <c r="D43" s="151"/>
      <c r="E43" s="153"/>
      <c r="F43" s="151"/>
      <c r="G43" s="152"/>
      <c r="H43" s="151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56"/>
      <c r="C44" s="156"/>
      <c r="D44" s="151"/>
      <c r="E44" s="153"/>
      <c r="F44" s="151"/>
      <c r="G44" s="152"/>
      <c r="H44" s="151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56"/>
      <c r="C45" s="156"/>
      <c r="D45" s="151"/>
      <c r="E45" s="153"/>
      <c r="F45" s="151"/>
      <c r="G45" s="152" t="s">
        <v>93</v>
      </c>
      <c r="H45" s="151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56"/>
      <c r="C46" s="156"/>
      <c r="D46" s="151"/>
      <c r="E46" s="153"/>
      <c r="F46" s="151"/>
      <c r="G46" s="152"/>
      <c r="H46" s="151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56"/>
      <c r="C47" s="156"/>
      <c r="D47" s="151"/>
      <c r="E47" s="153"/>
      <c r="F47" s="151"/>
      <c r="G47" s="152"/>
      <c r="H47" s="151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56"/>
      <c r="C48" s="156"/>
      <c r="D48" s="151"/>
      <c r="E48" s="153" t="s">
        <v>58</v>
      </c>
      <c r="F48" s="151">
        <v>123871</v>
      </c>
      <c r="G48" s="152" t="s">
        <v>71</v>
      </c>
      <c r="H48" s="151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56"/>
      <c r="C49" s="156"/>
      <c r="D49" s="151"/>
      <c r="E49" s="153"/>
      <c r="F49" s="151"/>
      <c r="G49" s="152"/>
      <c r="H49" s="151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56"/>
      <c r="C50" s="156"/>
      <c r="D50" s="151"/>
      <c r="E50" s="153"/>
      <c r="F50" s="151"/>
      <c r="G50" s="152"/>
      <c r="H50" s="151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56"/>
      <c r="C51" s="156"/>
      <c r="D51" s="151"/>
      <c r="E51" s="153"/>
      <c r="F51" s="151"/>
      <c r="G51" s="152" t="s">
        <v>59</v>
      </c>
      <c r="H51" s="151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56"/>
      <c r="C52" s="156"/>
      <c r="D52" s="151"/>
      <c r="E52" s="153"/>
      <c r="F52" s="151"/>
      <c r="G52" s="152"/>
      <c r="H52" s="151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56"/>
      <c r="C53" s="156"/>
      <c r="D53" s="151"/>
      <c r="E53" s="153"/>
      <c r="F53" s="151"/>
      <c r="G53" s="152"/>
      <c r="H53" s="151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56"/>
      <c r="C54" s="156"/>
      <c r="D54" s="151"/>
      <c r="E54" s="153"/>
      <c r="F54" s="151"/>
      <c r="G54" s="152" t="s">
        <v>112</v>
      </c>
      <c r="H54" s="151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56"/>
      <c r="C55" s="156"/>
      <c r="D55" s="151"/>
      <c r="E55" s="153"/>
      <c r="F55" s="151"/>
      <c r="G55" s="152"/>
      <c r="H55" s="151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56"/>
      <c r="C56" s="156"/>
      <c r="D56" s="151"/>
      <c r="E56" s="153"/>
      <c r="F56" s="151"/>
      <c r="G56" s="152"/>
      <c r="H56" s="151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56"/>
      <c r="C57" s="156"/>
      <c r="D57" s="151"/>
      <c r="E57" s="153" t="s">
        <v>119</v>
      </c>
      <c r="F57" s="151">
        <v>114982</v>
      </c>
      <c r="G57" s="152" t="s">
        <v>120</v>
      </c>
      <c r="H57" s="151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56"/>
      <c r="C58" s="156"/>
      <c r="D58" s="151"/>
      <c r="E58" s="153"/>
      <c r="F58" s="151"/>
      <c r="G58" s="152"/>
      <c r="H58" s="151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56"/>
      <c r="C59" s="156"/>
      <c r="D59" s="151"/>
      <c r="E59" s="153"/>
      <c r="F59" s="151"/>
      <c r="G59" s="152"/>
      <c r="H59" s="151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56"/>
      <c r="C60" s="156"/>
      <c r="D60" s="151"/>
      <c r="E60" s="153"/>
      <c r="F60" s="151"/>
      <c r="G60" s="152" t="s">
        <v>127</v>
      </c>
      <c r="H60" s="151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56"/>
      <c r="C61" s="156"/>
      <c r="D61" s="151"/>
      <c r="E61" s="153"/>
      <c r="F61" s="151"/>
      <c r="G61" s="152"/>
      <c r="H61" s="151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56"/>
      <c r="C62" s="156"/>
      <c r="D62" s="151"/>
      <c r="E62" s="153"/>
      <c r="F62" s="151"/>
      <c r="G62" s="152"/>
      <c r="H62" s="151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56"/>
      <c r="C63" s="156"/>
      <c r="D63" s="151"/>
      <c r="E63" s="153"/>
      <c r="F63" s="151"/>
      <c r="G63" s="152" t="s">
        <v>133</v>
      </c>
      <c r="H63" s="151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56"/>
      <c r="C64" s="156"/>
      <c r="D64" s="151"/>
      <c r="E64" s="153"/>
      <c r="F64" s="151"/>
      <c r="G64" s="152"/>
      <c r="H64" s="151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4" t="s">
        <v>138</v>
      </c>
    </row>
    <row r="65" spans="2:16" ht="15.75" thickBot="1" x14ac:dyDescent="0.3">
      <c r="B65" s="156"/>
      <c r="C65" s="156"/>
      <c r="D65" s="151"/>
      <c r="E65" s="153"/>
      <c r="F65" s="151"/>
      <c r="G65" s="152"/>
      <c r="H65" s="151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1" t="s">
        <v>141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49" t="s">
        <v>0</v>
      </c>
      <c r="C69" s="149" t="s">
        <v>1</v>
      </c>
      <c r="D69" s="149"/>
      <c r="E69" s="149" t="s">
        <v>2</v>
      </c>
      <c r="F69" s="149"/>
      <c r="G69" s="149" t="s">
        <v>3</v>
      </c>
      <c r="H69" s="149"/>
      <c r="I69" s="150" t="s">
        <v>4</v>
      </c>
      <c r="J69" s="150"/>
      <c r="K69" s="55" t="s">
        <v>5</v>
      </c>
      <c r="L69" s="159" t="s">
        <v>142</v>
      </c>
      <c r="M69" s="56" t="s">
        <v>7</v>
      </c>
      <c r="N69" s="158" t="s">
        <v>143</v>
      </c>
    </row>
    <row r="70" spans="2:16" ht="15.75" thickBot="1" x14ac:dyDescent="0.3">
      <c r="B70" s="149"/>
      <c r="C70" s="149"/>
      <c r="D70" s="149"/>
      <c r="E70" s="149"/>
      <c r="F70" s="149"/>
      <c r="G70" s="149"/>
      <c r="H70" s="149"/>
      <c r="I70" s="150"/>
      <c r="J70" s="150"/>
      <c r="K70" s="57"/>
      <c r="L70" s="159"/>
      <c r="M70" s="58"/>
      <c r="N70" s="158"/>
    </row>
    <row r="71" spans="2:16" ht="46.5" customHeight="1" thickBot="1" x14ac:dyDescent="0.3">
      <c r="B71" s="149"/>
      <c r="C71" s="149"/>
      <c r="D71" s="149"/>
      <c r="E71" s="149"/>
      <c r="F71" s="149"/>
      <c r="G71" s="149"/>
      <c r="H71" s="149"/>
      <c r="I71" s="59" t="s">
        <v>10</v>
      </c>
      <c r="J71" s="59" t="s">
        <v>11</v>
      </c>
      <c r="K71" s="57"/>
      <c r="L71" s="159"/>
      <c r="M71" s="58"/>
      <c r="N71" s="158"/>
    </row>
    <row r="72" spans="2:16" ht="15.75" thickBot="1" x14ac:dyDescent="0.3">
      <c r="B72" s="156" t="s">
        <v>12</v>
      </c>
      <c r="C72" s="156" t="s">
        <v>144</v>
      </c>
      <c r="D72" s="151">
        <v>4841</v>
      </c>
      <c r="E72" s="153" t="s">
        <v>145</v>
      </c>
      <c r="F72" s="151">
        <v>1280</v>
      </c>
      <c r="G72" s="152" t="s">
        <v>146</v>
      </c>
      <c r="H72" s="151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6"/>
      <c r="C73" s="156"/>
      <c r="D73" s="151"/>
      <c r="E73" s="153"/>
      <c r="F73" s="151"/>
      <c r="G73" s="152"/>
      <c r="H73" s="151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6"/>
      <c r="C74" s="156"/>
      <c r="D74" s="151"/>
      <c r="E74" s="153"/>
      <c r="F74" s="151"/>
      <c r="G74" s="152"/>
      <c r="H74" s="151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6"/>
      <c r="C75" s="156"/>
      <c r="D75" s="151"/>
      <c r="E75" s="153"/>
      <c r="F75" s="151"/>
      <c r="G75" s="152" t="s">
        <v>148</v>
      </c>
      <c r="H75" s="151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6"/>
      <c r="C76" s="156"/>
      <c r="D76" s="151"/>
      <c r="E76" s="153"/>
      <c r="F76" s="151"/>
      <c r="G76" s="152"/>
      <c r="H76" s="151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6"/>
      <c r="C77" s="156"/>
      <c r="D77" s="151"/>
      <c r="E77" s="153"/>
      <c r="F77" s="151"/>
      <c r="G77" s="152"/>
      <c r="H77" s="151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6"/>
      <c r="C78" s="156"/>
      <c r="D78" s="151"/>
      <c r="E78" s="153"/>
      <c r="F78" s="151"/>
      <c r="G78" s="152" t="s">
        <v>152</v>
      </c>
      <c r="H78" s="151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6"/>
      <c r="C79" s="156"/>
      <c r="D79" s="151"/>
      <c r="E79" s="153"/>
      <c r="F79" s="151"/>
      <c r="G79" s="152"/>
      <c r="H79" s="151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6"/>
      <c r="C80" s="156"/>
      <c r="D80" s="151"/>
      <c r="E80" s="153" t="s">
        <v>14</v>
      </c>
      <c r="F80" s="151">
        <v>809</v>
      </c>
      <c r="G80" s="152" t="s">
        <v>153</v>
      </c>
      <c r="H80" s="151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6"/>
      <c r="C81" s="156"/>
      <c r="D81" s="151"/>
      <c r="E81" s="153"/>
      <c r="F81" s="151"/>
      <c r="G81" s="152"/>
      <c r="H81" s="151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6"/>
      <c r="C82" s="156"/>
      <c r="D82" s="151"/>
      <c r="E82" s="153"/>
      <c r="F82" s="151"/>
      <c r="G82" s="152"/>
      <c r="H82" s="151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6"/>
      <c r="C83" s="156"/>
      <c r="D83" s="151"/>
      <c r="E83" s="153"/>
      <c r="F83" s="151"/>
      <c r="G83" s="152" t="s">
        <v>157</v>
      </c>
      <c r="H83" s="151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6"/>
      <c r="C84" s="156"/>
      <c r="D84" s="151"/>
      <c r="E84" s="153"/>
      <c r="F84" s="151"/>
      <c r="G84" s="152"/>
      <c r="H84" s="151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6"/>
      <c r="C85" s="156"/>
      <c r="D85" s="151"/>
      <c r="E85" s="153"/>
      <c r="F85" s="151"/>
      <c r="G85" s="152"/>
      <c r="H85" s="151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6"/>
      <c r="C86" s="156"/>
      <c r="D86" s="151"/>
      <c r="E86" s="153"/>
      <c r="F86" s="151"/>
      <c r="G86" s="152" t="s">
        <v>15</v>
      </c>
      <c r="H86" s="151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6"/>
      <c r="C87" s="156"/>
      <c r="D87" s="151"/>
      <c r="E87" s="153"/>
      <c r="F87" s="151"/>
      <c r="G87" s="152"/>
      <c r="H87" s="151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6"/>
      <c r="C88" s="156"/>
      <c r="D88" s="151"/>
      <c r="E88" s="153"/>
      <c r="F88" s="151"/>
      <c r="G88" s="152"/>
      <c r="H88" s="151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6"/>
      <c r="C89" s="156"/>
      <c r="D89" s="151"/>
      <c r="E89" s="153" t="s">
        <v>164</v>
      </c>
      <c r="F89" s="151">
        <v>643</v>
      </c>
      <c r="G89" s="152" t="s">
        <v>165</v>
      </c>
      <c r="H89" s="151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6"/>
      <c r="C90" s="156"/>
      <c r="D90" s="151"/>
      <c r="E90" s="153"/>
      <c r="F90" s="151"/>
      <c r="G90" s="152"/>
      <c r="H90" s="151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6"/>
      <c r="C91" s="156"/>
      <c r="D91" s="151"/>
      <c r="E91" s="153"/>
      <c r="F91" s="151"/>
      <c r="G91" s="152"/>
      <c r="H91" s="151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6"/>
      <c r="C92" s="156"/>
      <c r="D92" s="151"/>
      <c r="E92" s="153"/>
      <c r="F92" s="151"/>
      <c r="G92" s="152" t="s">
        <v>169</v>
      </c>
      <c r="H92" s="151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6"/>
      <c r="C93" s="156"/>
      <c r="D93" s="151"/>
      <c r="E93" s="153"/>
      <c r="F93" s="151"/>
      <c r="G93" s="152"/>
      <c r="H93" s="151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6"/>
      <c r="C94" s="156"/>
      <c r="D94" s="151"/>
      <c r="E94" s="153"/>
      <c r="F94" s="151"/>
      <c r="G94" s="152"/>
      <c r="H94" s="151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6"/>
      <c r="C95" s="156"/>
      <c r="D95" s="151"/>
      <c r="E95" s="153"/>
      <c r="F95" s="151"/>
      <c r="G95" s="152" t="s">
        <v>171</v>
      </c>
      <c r="H95" s="151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6"/>
      <c r="C96" s="156"/>
      <c r="D96" s="151"/>
      <c r="E96" s="153"/>
      <c r="F96" s="151"/>
      <c r="G96" s="152"/>
      <c r="H96" s="151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173</v>
      </c>
    </row>
    <row r="97" spans="2:16" ht="15.75" thickBot="1" x14ac:dyDescent="0.3">
      <c r="B97" s="156"/>
      <c r="C97" s="156"/>
      <c r="D97" s="151"/>
      <c r="E97" s="153"/>
      <c r="F97" s="151"/>
      <c r="G97" s="152"/>
      <c r="H97" s="151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60" t="s">
        <v>12</v>
      </c>
      <c r="C107" s="160" t="s">
        <v>177</v>
      </c>
      <c r="D107" s="151">
        <v>84</v>
      </c>
      <c r="E107" s="153" t="s">
        <v>14</v>
      </c>
      <c r="F107" s="151">
        <v>39</v>
      </c>
      <c r="G107" s="152" t="s">
        <v>178</v>
      </c>
      <c r="H107" s="151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60"/>
      <c r="C108" s="160"/>
      <c r="D108" s="151"/>
      <c r="E108" s="153"/>
      <c r="F108" s="151"/>
      <c r="G108" s="152"/>
      <c r="H108" s="151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0"/>
      <c r="C109" s="160"/>
      <c r="D109" s="151"/>
      <c r="E109" s="153"/>
      <c r="F109" s="151"/>
      <c r="G109" s="152" t="s">
        <v>93</v>
      </c>
      <c r="H109" s="151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60"/>
      <c r="C110" s="160"/>
      <c r="D110" s="151"/>
      <c r="E110" s="153"/>
      <c r="F110" s="151"/>
      <c r="G110" s="152"/>
      <c r="H110" s="151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0"/>
      <c r="C111" s="160"/>
      <c r="D111" s="151"/>
      <c r="E111" s="153"/>
      <c r="F111" s="151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0"/>
      <c r="C112" s="160"/>
      <c r="D112" s="151"/>
      <c r="E112" s="153" t="s">
        <v>119</v>
      </c>
      <c r="F112" s="151">
        <v>32</v>
      </c>
      <c r="G112" s="152" t="s">
        <v>120</v>
      </c>
      <c r="H112" s="151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60"/>
      <c r="C113" s="160"/>
      <c r="D113" s="151"/>
      <c r="E113" s="153"/>
      <c r="F113" s="151"/>
      <c r="G113" s="152"/>
      <c r="H113" s="151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60"/>
      <c r="C114" s="160"/>
      <c r="D114" s="151"/>
      <c r="E114" s="153"/>
      <c r="F114" s="151"/>
      <c r="G114" s="152"/>
      <c r="H114" s="151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60"/>
      <c r="C115" s="160"/>
      <c r="D115" s="151"/>
      <c r="E115" s="153"/>
      <c r="F115" s="151"/>
      <c r="G115" s="152" t="s">
        <v>187</v>
      </c>
      <c r="H115" s="151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0"/>
      <c r="C116" s="160"/>
      <c r="D116" s="151"/>
      <c r="E116" s="153"/>
      <c r="F116" s="151"/>
      <c r="G116" s="152"/>
      <c r="H116" s="151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0"/>
      <c r="C117" s="160"/>
      <c r="D117" s="151"/>
      <c r="E117" s="153"/>
      <c r="F117" s="151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4" t="s">
        <v>191</v>
      </c>
    </row>
    <row r="118" spans="2:16" ht="15.75" thickBot="1" x14ac:dyDescent="0.3">
      <c r="B118" s="160"/>
      <c r="C118" s="160"/>
      <c r="D118" s="151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70" t="s">
        <v>0</v>
      </c>
      <c r="C3" s="163" t="s">
        <v>1</v>
      </c>
      <c r="D3" s="164"/>
      <c r="E3" s="163" t="s">
        <v>2</v>
      </c>
      <c r="F3" s="164"/>
      <c r="G3" s="163" t="s">
        <v>3</v>
      </c>
      <c r="H3" s="164"/>
      <c r="I3" s="173" t="s">
        <v>4</v>
      </c>
      <c r="J3" s="173"/>
      <c r="K3" s="161" t="s">
        <v>5</v>
      </c>
      <c r="L3" s="169" t="s">
        <v>196</v>
      </c>
      <c r="M3" s="161" t="s">
        <v>197</v>
      </c>
      <c r="N3" s="162" t="s">
        <v>198</v>
      </c>
      <c r="O3" s="171" t="s">
        <v>199</v>
      </c>
    </row>
    <row r="4" spans="1:15" ht="13.5" customHeight="1" thickBot="1" x14ac:dyDescent="0.3">
      <c r="B4" s="170"/>
      <c r="C4" s="165"/>
      <c r="D4" s="166"/>
      <c r="E4" s="165"/>
      <c r="F4" s="166"/>
      <c r="G4" s="165"/>
      <c r="H4" s="166"/>
      <c r="I4" s="173"/>
      <c r="J4" s="173"/>
      <c r="K4" s="161"/>
      <c r="L4" s="169"/>
      <c r="M4" s="161"/>
      <c r="N4" s="162"/>
      <c r="O4" s="161"/>
    </row>
    <row r="5" spans="1:15" ht="22.5" customHeight="1" thickBot="1" x14ac:dyDescent="0.3">
      <c r="B5" s="170"/>
      <c r="C5" s="167"/>
      <c r="D5" s="168"/>
      <c r="E5" s="167"/>
      <c r="F5" s="168"/>
      <c r="G5" s="167"/>
      <c r="H5" s="168"/>
      <c r="I5" s="114" t="s">
        <v>10</v>
      </c>
      <c r="J5" s="114" t="s">
        <v>11</v>
      </c>
      <c r="K5" s="161"/>
      <c r="L5" s="169"/>
      <c r="M5" s="161"/>
      <c r="N5" s="162"/>
      <c r="O5" s="161"/>
    </row>
    <row r="6" spans="1:15" ht="15.75" thickBot="1" x14ac:dyDescent="0.3">
      <c r="B6" s="156" t="s">
        <v>200</v>
      </c>
      <c r="C6" s="156" t="s">
        <v>13</v>
      </c>
      <c r="D6" s="151">
        <v>1567</v>
      </c>
      <c r="E6" s="172" t="s">
        <v>201</v>
      </c>
      <c r="F6" s="151">
        <v>234</v>
      </c>
      <c r="G6" s="155" t="s">
        <v>202</v>
      </c>
      <c r="H6" s="151">
        <v>74</v>
      </c>
      <c r="I6" s="144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33">
        <f t="shared" ref="O6:O27" si="0">L6*J6</f>
        <v>234</v>
      </c>
    </row>
    <row r="7" spans="1:15" ht="14.25" customHeight="1" thickBot="1" x14ac:dyDescent="0.3">
      <c r="B7" s="156"/>
      <c r="C7" s="156"/>
      <c r="D7" s="151"/>
      <c r="E7" s="172"/>
      <c r="F7" s="151"/>
      <c r="G7" s="155"/>
      <c r="H7" s="151"/>
      <c r="I7" s="144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33">
        <f t="shared" si="0"/>
        <v>142.4</v>
      </c>
    </row>
    <row r="8" spans="1:15" ht="15.75" thickBot="1" x14ac:dyDescent="0.3">
      <c r="B8" s="156"/>
      <c r="C8" s="156"/>
      <c r="D8" s="151"/>
      <c r="E8" s="172"/>
      <c r="F8" s="151"/>
      <c r="G8" s="155"/>
      <c r="H8" s="151"/>
      <c r="I8" s="144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33">
        <f t="shared" si="0"/>
        <v>60</v>
      </c>
    </row>
    <row r="9" spans="1:15" ht="15.75" thickBot="1" x14ac:dyDescent="0.3">
      <c r="B9" s="156"/>
      <c r="C9" s="156"/>
      <c r="D9" s="151"/>
      <c r="E9" s="172"/>
      <c r="F9" s="151"/>
      <c r="G9" s="152" t="s">
        <v>209</v>
      </c>
      <c r="H9" s="151">
        <v>35</v>
      </c>
      <c r="I9" s="144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33">
        <f t="shared" si="0"/>
        <v>116.10000000000001</v>
      </c>
    </row>
    <row r="10" spans="1:15" ht="15.75" thickBot="1" x14ac:dyDescent="0.3">
      <c r="B10" s="156"/>
      <c r="C10" s="156"/>
      <c r="D10" s="151"/>
      <c r="E10" s="172"/>
      <c r="F10" s="151"/>
      <c r="G10" s="152"/>
      <c r="H10" s="151"/>
      <c r="I10" s="144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33">
        <f t="shared" si="0"/>
        <v>108.80000000000001</v>
      </c>
    </row>
    <row r="11" spans="1:15" ht="15.75" thickBot="1" x14ac:dyDescent="0.3">
      <c r="B11" s="156"/>
      <c r="C11" s="156"/>
      <c r="D11" s="151"/>
      <c r="E11" s="172"/>
      <c r="F11" s="151"/>
      <c r="G11" s="152" t="s">
        <v>214</v>
      </c>
      <c r="H11" s="151">
        <v>34</v>
      </c>
      <c r="I11" s="144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33">
        <f t="shared" si="0"/>
        <v>168</v>
      </c>
    </row>
    <row r="12" spans="1:15" ht="15.75" thickBot="1" x14ac:dyDescent="0.3">
      <c r="B12" s="156"/>
      <c r="C12" s="156"/>
      <c r="D12" s="151"/>
      <c r="E12" s="172"/>
      <c r="F12" s="151"/>
      <c r="G12" s="152"/>
      <c r="H12" s="151"/>
      <c r="I12" s="144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33">
        <f t="shared" si="0"/>
        <v>49.800000000000004</v>
      </c>
    </row>
    <row r="13" spans="1:15" ht="15.75" thickBot="1" x14ac:dyDescent="0.3">
      <c r="B13" s="156"/>
      <c r="C13" s="156"/>
      <c r="D13" s="151"/>
      <c r="E13" s="172"/>
      <c r="F13" s="151"/>
      <c r="G13" s="152"/>
      <c r="H13" s="151"/>
      <c r="I13" s="144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33">
        <f t="shared" si="0"/>
        <v>29.2</v>
      </c>
    </row>
    <row r="14" spans="1:15" ht="15.75" thickBot="1" x14ac:dyDescent="0.3">
      <c r="B14" s="156"/>
      <c r="C14" s="156"/>
      <c r="D14" s="151"/>
      <c r="E14" s="152" t="s">
        <v>14</v>
      </c>
      <c r="F14" s="151">
        <v>173</v>
      </c>
      <c r="G14" s="152" t="s">
        <v>178</v>
      </c>
      <c r="H14" s="151">
        <v>84</v>
      </c>
      <c r="I14" s="144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33">
        <f t="shared" si="0"/>
        <v>210</v>
      </c>
    </row>
    <row r="15" spans="1:15" ht="15.75" thickBot="1" x14ac:dyDescent="0.3">
      <c r="B15" s="156"/>
      <c r="C15" s="156"/>
      <c r="D15" s="151"/>
      <c r="E15" s="152"/>
      <c r="F15" s="151"/>
      <c r="G15" s="152"/>
      <c r="H15" s="151"/>
      <c r="I15" s="144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33">
        <f t="shared" si="0"/>
        <v>176</v>
      </c>
    </row>
    <row r="16" spans="1:15" ht="15.75" thickBot="1" x14ac:dyDescent="0.3">
      <c r="B16" s="156"/>
      <c r="C16" s="156"/>
      <c r="D16" s="151"/>
      <c r="E16" s="152"/>
      <c r="F16" s="151"/>
      <c r="G16" s="152"/>
      <c r="H16" s="151"/>
      <c r="I16" s="144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33">
        <f t="shared" si="0"/>
        <v>105.3</v>
      </c>
    </row>
    <row r="17" spans="2:17" ht="15.75" thickBot="1" x14ac:dyDescent="0.3">
      <c r="B17" s="156"/>
      <c r="C17" s="156"/>
      <c r="D17" s="151"/>
      <c r="E17" s="152"/>
      <c r="F17" s="151"/>
      <c r="G17" s="152" t="s">
        <v>227</v>
      </c>
      <c r="H17" s="151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33">
        <f t="shared" si="0"/>
        <v>106.5</v>
      </c>
    </row>
    <row r="18" spans="2:17" ht="15.75" thickBot="1" x14ac:dyDescent="0.3">
      <c r="B18" s="156"/>
      <c r="C18" s="156"/>
      <c r="D18" s="151"/>
      <c r="E18" s="152"/>
      <c r="F18" s="151"/>
      <c r="G18" s="152"/>
      <c r="H18" s="151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33">
        <f t="shared" si="0"/>
        <v>121.5</v>
      </c>
    </row>
    <row r="19" spans="2:17" ht="15.75" thickBot="1" x14ac:dyDescent="0.3">
      <c r="B19" s="156"/>
      <c r="C19" s="156"/>
      <c r="D19" s="151"/>
      <c r="E19" s="152"/>
      <c r="F19" s="151"/>
      <c r="G19" s="152"/>
      <c r="H19" s="151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33">
        <f t="shared" si="0"/>
        <v>102.14999999999999</v>
      </c>
    </row>
    <row r="20" spans="2:17" ht="15.75" thickBot="1" x14ac:dyDescent="0.3">
      <c r="B20" s="156"/>
      <c r="C20" s="156"/>
      <c r="D20" s="151"/>
      <c r="E20" s="152"/>
      <c r="F20" s="151"/>
      <c r="G20" s="50" t="s">
        <v>153</v>
      </c>
      <c r="H20" s="51">
        <v>9</v>
      </c>
      <c r="I20" s="139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33">
        <f t="shared" si="0"/>
        <v>38.25</v>
      </c>
    </row>
    <row r="21" spans="2:17" ht="15.75" thickBot="1" x14ac:dyDescent="0.3">
      <c r="B21" s="156"/>
      <c r="C21" s="156"/>
      <c r="D21" s="151"/>
      <c r="E21" s="152" t="s">
        <v>236</v>
      </c>
      <c r="F21" s="151">
        <v>149</v>
      </c>
      <c r="G21" s="152" t="s">
        <v>237</v>
      </c>
      <c r="H21" s="151">
        <v>47</v>
      </c>
      <c r="I21" s="48">
        <v>336</v>
      </c>
      <c r="J21" s="77">
        <v>5</v>
      </c>
      <c r="K21" s="135" t="s">
        <v>238</v>
      </c>
      <c r="L21" s="80">
        <v>13.25</v>
      </c>
      <c r="M21" s="67" t="s">
        <v>239</v>
      </c>
      <c r="N21" s="62" t="s">
        <v>240</v>
      </c>
      <c r="O21" s="133">
        <f t="shared" si="0"/>
        <v>66.25</v>
      </c>
    </row>
    <row r="22" spans="2:17" ht="15.75" thickBot="1" x14ac:dyDescent="0.3">
      <c r="B22" s="156"/>
      <c r="C22" s="156"/>
      <c r="D22" s="151"/>
      <c r="E22" s="152"/>
      <c r="F22" s="151"/>
      <c r="G22" s="152"/>
      <c r="H22" s="151"/>
      <c r="I22" s="48">
        <v>272</v>
      </c>
      <c r="J22" s="77">
        <v>4</v>
      </c>
      <c r="K22" s="134">
        <v>16.8</v>
      </c>
      <c r="L22" s="80">
        <v>16.8</v>
      </c>
      <c r="M22" s="67" t="s">
        <v>239</v>
      </c>
      <c r="N22" s="62" t="s">
        <v>241</v>
      </c>
      <c r="O22" s="133">
        <f t="shared" si="0"/>
        <v>67.2</v>
      </c>
    </row>
    <row r="23" spans="2:17" ht="15.75" thickBot="1" x14ac:dyDescent="0.3">
      <c r="B23" s="156"/>
      <c r="C23" s="156"/>
      <c r="D23" s="151"/>
      <c r="E23" s="152"/>
      <c r="F23" s="151"/>
      <c r="G23" s="152"/>
      <c r="H23" s="151"/>
      <c r="I23" s="48">
        <v>280</v>
      </c>
      <c r="J23" s="77">
        <v>4</v>
      </c>
      <c r="K23" s="104" t="s">
        <v>242</v>
      </c>
      <c r="L23" s="81">
        <v>11.8</v>
      </c>
      <c r="M23" s="67" t="s">
        <v>239</v>
      </c>
      <c r="N23" s="62" t="s">
        <v>243</v>
      </c>
      <c r="O23" s="133">
        <f t="shared" si="0"/>
        <v>47.2</v>
      </c>
    </row>
    <row r="24" spans="2:17" ht="15.75" thickBot="1" x14ac:dyDescent="0.3">
      <c r="B24" s="156"/>
      <c r="C24" s="156"/>
      <c r="D24" s="151"/>
      <c r="E24" s="152"/>
      <c r="F24" s="151"/>
      <c r="G24" s="50" t="s">
        <v>244</v>
      </c>
      <c r="H24" s="51">
        <v>23</v>
      </c>
      <c r="I24" s="48">
        <v>74</v>
      </c>
      <c r="J24" s="77">
        <v>23</v>
      </c>
      <c r="K24" s="104" t="s">
        <v>245</v>
      </c>
      <c r="L24" s="81">
        <v>4.1399999999999997</v>
      </c>
      <c r="M24" s="67" t="s">
        <v>246</v>
      </c>
      <c r="N24" s="62" t="s">
        <v>247</v>
      </c>
      <c r="O24" s="133">
        <f t="shared" si="0"/>
        <v>95.22</v>
      </c>
    </row>
    <row r="25" spans="2:17" ht="15.75" thickBot="1" x14ac:dyDescent="0.3">
      <c r="B25" s="156"/>
      <c r="C25" s="156"/>
      <c r="D25" s="151"/>
      <c r="E25" s="152"/>
      <c r="F25" s="151"/>
      <c r="G25" s="152" t="s">
        <v>248</v>
      </c>
      <c r="H25" s="151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33">
        <f t="shared" si="0"/>
        <v>86.8</v>
      </c>
    </row>
    <row r="26" spans="2:17" ht="15.75" thickBot="1" x14ac:dyDescent="0.3">
      <c r="B26" s="156"/>
      <c r="C26" s="156"/>
      <c r="D26" s="151"/>
      <c r="E26" s="152"/>
      <c r="F26" s="151"/>
      <c r="G26" s="152"/>
      <c r="H26" s="151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33">
        <f t="shared" si="0"/>
        <v>46</v>
      </c>
      <c r="Q26" s="34" t="s">
        <v>250</v>
      </c>
    </row>
    <row r="27" spans="2:17" ht="15.75" thickBot="1" x14ac:dyDescent="0.3">
      <c r="B27" s="156"/>
      <c r="C27" s="156"/>
      <c r="D27" s="151"/>
      <c r="E27" s="152"/>
      <c r="F27" s="151"/>
      <c r="G27" s="152"/>
      <c r="H27" s="151"/>
      <c r="I27" s="48">
        <v>63</v>
      </c>
      <c r="J27" s="77">
        <v>8</v>
      </c>
      <c r="K27" s="124">
        <v>5.9</v>
      </c>
      <c r="L27" s="61">
        <v>5.9</v>
      </c>
      <c r="M27" s="62"/>
      <c r="N27" s="62"/>
      <c r="O27" s="133">
        <f t="shared" si="0"/>
        <v>47.2</v>
      </c>
      <c r="Q27" s="132" t="s">
        <v>251</v>
      </c>
    </row>
    <row r="28" spans="2:17" ht="18.75" x14ac:dyDescent="0.3">
      <c r="B28" s="127"/>
      <c r="C28" s="126"/>
      <c r="D28" s="27"/>
      <c r="E28" s="31"/>
      <c r="F28" s="27"/>
      <c r="G28" s="29"/>
      <c r="H28" s="27"/>
      <c r="I28" s="4"/>
      <c r="J28" s="131">
        <f>SUM(J6:J27)</f>
        <v>294</v>
      </c>
      <c r="K28" s="130"/>
      <c r="L28" s="129"/>
      <c r="M28" s="103"/>
      <c r="N28" s="121"/>
      <c r="O28" s="128">
        <f>SUM(O6:O27)</f>
        <v>2223.87</v>
      </c>
      <c r="Q28" s="39">
        <f>O28/J28</f>
        <v>7.5641836734693877</v>
      </c>
    </row>
    <row r="29" spans="2:17" ht="19.5" thickBot="1" x14ac:dyDescent="0.3">
      <c r="B29" s="127"/>
      <c r="C29" s="126"/>
      <c r="D29" s="27"/>
      <c r="E29" s="31"/>
      <c r="F29" s="27"/>
      <c r="G29" s="29"/>
      <c r="H29" s="27"/>
      <c r="I29" s="9"/>
      <c r="J29" s="2"/>
      <c r="K29" s="15"/>
      <c r="L29" s="125"/>
      <c r="M29" s="19"/>
      <c r="N29" s="14"/>
    </row>
    <row r="30" spans="2:17" ht="15.75" thickBot="1" x14ac:dyDescent="0.3">
      <c r="B30" s="170" t="s">
        <v>0</v>
      </c>
      <c r="C30" s="163" t="s">
        <v>1</v>
      </c>
      <c r="D30" s="164"/>
      <c r="E30" s="163" t="s">
        <v>2</v>
      </c>
      <c r="F30" s="164"/>
      <c r="G30" s="163" t="s">
        <v>3</v>
      </c>
      <c r="H30" s="164"/>
      <c r="I30" s="173" t="s">
        <v>4</v>
      </c>
      <c r="J30" s="173"/>
      <c r="K30" s="161" t="s">
        <v>5</v>
      </c>
      <c r="L30" s="169" t="s">
        <v>196</v>
      </c>
      <c r="M30" s="161" t="s">
        <v>197</v>
      </c>
      <c r="N30" s="162" t="s">
        <v>198</v>
      </c>
      <c r="O30" s="171" t="s">
        <v>143</v>
      </c>
    </row>
    <row r="31" spans="2:17" ht="15.75" thickBot="1" x14ac:dyDescent="0.3">
      <c r="B31" s="170"/>
      <c r="C31" s="165"/>
      <c r="D31" s="166"/>
      <c r="E31" s="165"/>
      <c r="F31" s="166"/>
      <c r="G31" s="165"/>
      <c r="H31" s="166"/>
      <c r="I31" s="173"/>
      <c r="J31" s="173"/>
      <c r="K31" s="161"/>
      <c r="L31" s="169"/>
      <c r="M31" s="161"/>
      <c r="N31" s="162"/>
      <c r="O31" s="161"/>
    </row>
    <row r="32" spans="2:17" ht="24.75" customHeight="1" thickBot="1" x14ac:dyDescent="0.3">
      <c r="B32" s="170"/>
      <c r="C32" s="167"/>
      <c r="D32" s="168"/>
      <c r="E32" s="167"/>
      <c r="F32" s="168"/>
      <c r="G32" s="167"/>
      <c r="H32" s="168"/>
      <c r="I32" s="114" t="s">
        <v>10</v>
      </c>
      <c r="J32" s="114" t="s">
        <v>11</v>
      </c>
      <c r="K32" s="161"/>
      <c r="L32" s="169"/>
      <c r="M32" s="161"/>
      <c r="N32" s="162"/>
      <c r="O32" s="161"/>
    </row>
    <row r="33" spans="2:15" ht="15.75" thickBot="1" x14ac:dyDescent="0.3">
      <c r="B33" s="156" t="s">
        <v>200</v>
      </c>
      <c r="C33" s="156" t="s">
        <v>80</v>
      </c>
      <c r="D33" s="151">
        <v>68998</v>
      </c>
      <c r="E33" s="172" t="s">
        <v>14</v>
      </c>
      <c r="F33" s="151">
        <v>15444</v>
      </c>
      <c r="G33" s="155" t="s">
        <v>227</v>
      </c>
      <c r="H33" s="151">
        <v>5366</v>
      </c>
      <c r="I33" s="144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23">
        <f t="shared" ref="O33:O56" si="1">L33*J33</f>
        <v>8302.5</v>
      </c>
    </row>
    <row r="34" spans="2:15" ht="15.75" thickBot="1" x14ac:dyDescent="0.3">
      <c r="B34" s="156"/>
      <c r="C34" s="156"/>
      <c r="D34" s="151"/>
      <c r="E34" s="172"/>
      <c r="F34" s="151"/>
      <c r="G34" s="155"/>
      <c r="H34" s="151"/>
      <c r="I34" s="144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23">
        <f t="shared" si="1"/>
        <v>7992.0000000000009</v>
      </c>
    </row>
    <row r="35" spans="2:15" ht="15.75" thickBot="1" x14ac:dyDescent="0.3">
      <c r="B35" s="156"/>
      <c r="C35" s="156"/>
      <c r="D35" s="151"/>
      <c r="E35" s="172"/>
      <c r="F35" s="151"/>
      <c r="G35" s="155"/>
      <c r="H35" s="151"/>
      <c r="I35" s="144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23">
        <f t="shared" si="1"/>
        <v>5073.6000000000004</v>
      </c>
    </row>
    <row r="36" spans="2:15" ht="15.75" thickBot="1" x14ac:dyDescent="0.3">
      <c r="B36" s="156"/>
      <c r="C36" s="156"/>
      <c r="D36" s="151"/>
      <c r="E36" s="172"/>
      <c r="F36" s="151"/>
      <c r="G36" s="152" t="s">
        <v>178</v>
      </c>
      <c r="H36" s="151">
        <v>3318</v>
      </c>
      <c r="I36" s="144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23">
        <f t="shared" si="1"/>
        <v>5474.7</v>
      </c>
    </row>
    <row r="37" spans="2:15" ht="15.75" thickBot="1" x14ac:dyDescent="0.3">
      <c r="B37" s="156"/>
      <c r="C37" s="156"/>
      <c r="D37" s="151"/>
      <c r="E37" s="172"/>
      <c r="F37" s="151"/>
      <c r="G37" s="152"/>
      <c r="H37" s="151"/>
      <c r="I37" s="144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23">
        <f t="shared" si="1"/>
        <v>4964.3999999999996</v>
      </c>
    </row>
    <row r="38" spans="2:15" ht="15.75" thickBot="1" x14ac:dyDescent="0.3">
      <c r="B38" s="156"/>
      <c r="C38" s="156"/>
      <c r="D38" s="151"/>
      <c r="E38" s="172"/>
      <c r="F38" s="151"/>
      <c r="G38" s="152"/>
      <c r="H38" s="151"/>
      <c r="I38" s="144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23">
        <f t="shared" si="1"/>
        <v>4225</v>
      </c>
    </row>
    <row r="39" spans="2:15" ht="15.75" thickBot="1" x14ac:dyDescent="0.3">
      <c r="B39" s="156"/>
      <c r="C39" s="156"/>
      <c r="D39" s="151"/>
      <c r="E39" s="172"/>
      <c r="F39" s="151"/>
      <c r="G39" s="152" t="s">
        <v>263</v>
      </c>
      <c r="H39" s="151">
        <v>3237</v>
      </c>
      <c r="I39" s="144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23">
        <f t="shared" si="1"/>
        <v>9603.1</v>
      </c>
    </row>
    <row r="40" spans="2:15" ht="15.75" thickBot="1" x14ac:dyDescent="0.3">
      <c r="B40" s="156"/>
      <c r="C40" s="156"/>
      <c r="D40" s="151"/>
      <c r="E40" s="172"/>
      <c r="F40" s="151"/>
      <c r="G40" s="152"/>
      <c r="H40" s="151"/>
      <c r="I40" s="144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23">
        <f t="shared" si="1"/>
        <v>7352.8</v>
      </c>
    </row>
    <row r="41" spans="2:15" ht="15.75" thickBot="1" x14ac:dyDescent="0.3">
      <c r="B41" s="156"/>
      <c r="C41" s="156"/>
      <c r="D41" s="151"/>
      <c r="E41" s="172"/>
      <c r="F41" s="151"/>
      <c r="G41" s="152"/>
      <c r="H41" s="151"/>
      <c r="I41" s="144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23">
        <f t="shared" si="1"/>
        <v>4542.5</v>
      </c>
    </row>
    <row r="42" spans="2:15" ht="15.75" thickBot="1" x14ac:dyDescent="0.3">
      <c r="B42" s="156"/>
      <c r="C42" s="156"/>
      <c r="D42" s="151"/>
      <c r="E42" s="152" t="s">
        <v>192</v>
      </c>
      <c r="F42" s="151">
        <v>8507</v>
      </c>
      <c r="G42" s="152" t="s">
        <v>270</v>
      </c>
      <c r="H42" s="151">
        <v>4186</v>
      </c>
      <c r="I42" s="144">
        <v>95</v>
      </c>
      <c r="J42" s="50">
        <v>1248</v>
      </c>
      <c r="K42" s="124">
        <v>7.6</v>
      </c>
      <c r="L42" s="79">
        <v>7.6</v>
      </c>
      <c r="M42" s="67" t="s">
        <v>271</v>
      </c>
      <c r="N42" s="62"/>
      <c r="O42" s="123">
        <f t="shared" si="1"/>
        <v>9484.7999999999993</v>
      </c>
    </row>
    <row r="43" spans="2:15" ht="15.75" thickBot="1" x14ac:dyDescent="0.3">
      <c r="B43" s="156"/>
      <c r="C43" s="156"/>
      <c r="D43" s="151"/>
      <c r="E43" s="152"/>
      <c r="F43" s="151"/>
      <c r="G43" s="152"/>
      <c r="H43" s="151"/>
      <c r="I43" s="144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23">
        <f t="shared" si="1"/>
        <v>8516.2000000000007</v>
      </c>
    </row>
    <row r="44" spans="2:15" ht="15.75" thickBot="1" x14ac:dyDescent="0.3">
      <c r="B44" s="156"/>
      <c r="C44" s="156"/>
      <c r="D44" s="151"/>
      <c r="E44" s="152"/>
      <c r="F44" s="151"/>
      <c r="G44" s="152"/>
      <c r="H44" s="151"/>
      <c r="I44" s="144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23">
        <f t="shared" si="1"/>
        <v>3087.4</v>
      </c>
    </row>
    <row r="45" spans="2:15" ht="15.75" thickBot="1" x14ac:dyDescent="0.3">
      <c r="B45" s="156"/>
      <c r="C45" s="156"/>
      <c r="D45" s="151"/>
      <c r="E45" s="152"/>
      <c r="F45" s="151"/>
      <c r="G45" s="152" t="s">
        <v>275</v>
      </c>
      <c r="H45" s="151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23">
        <f t="shared" si="1"/>
        <v>662.34</v>
      </c>
    </row>
    <row r="46" spans="2:15" ht="15.75" thickBot="1" x14ac:dyDescent="0.3">
      <c r="B46" s="156"/>
      <c r="C46" s="156"/>
      <c r="D46" s="151"/>
      <c r="E46" s="152"/>
      <c r="F46" s="151"/>
      <c r="G46" s="152"/>
      <c r="H46" s="151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23">
        <f t="shared" si="1"/>
        <v>649.70000000000005</v>
      </c>
    </row>
    <row r="47" spans="2:15" ht="15.75" thickBot="1" x14ac:dyDescent="0.3">
      <c r="B47" s="156"/>
      <c r="C47" s="156"/>
      <c r="D47" s="151"/>
      <c r="E47" s="152"/>
      <c r="F47" s="151"/>
      <c r="G47" s="152"/>
      <c r="H47" s="151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23">
        <f t="shared" si="1"/>
        <v>543.18000000000006</v>
      </c>
    </row>
    <row r="48" spans="2:15" ht="15.75" thickBot="1" x14ac:dyDescent="0.3">
      <c r="B48" s="156"/>
      <c r="C48" s="156"/>
      <c r="D48" s="151"/>
      <c r="E48" s="203" t="s">
        <v>282</v>
      </c>
      <c r="F48" s="151">
        <v>7914</v>
      </c>
      <c r="G48" s="152" t="s">
        <v>283</v>
      </c>
      <c r="H48" s="151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23">
        <f t="shared" si="1"/>
        <v>6956.0999999999995</v>
      </c>
    </row>
    <row r="49" spans="2:17" ht="15.75" thickBot="1" x14ac:dyDescent="0.3">
      <c r="B49" s="156"/>
      <c r="C49" s="156"/>
      <c r="D49" s="151"/>
      <c r="E49" s="203"/>
      <c r="F49" s="151"/>
      <c r="G49" s="152"/>
      <c r="H49" s="151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23">
        <f t="shared" si="1"/>
        <v>5467.38</v>
      </c>
    </row>
    <row r="50" spans="2:17" ht="15.75" thickBot="1" x14ac:dyDescent="0.3">
      <c r="B50" s="156"/>
      <c r="C50" s="156"/>
      <c r="D50" s="151"/>
      <c r="E50" s="203"/>
      <c r="F50" s="151"/>
      <c r="G50" s="152"/>
      <c r="H50" s="151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23">
        <f t="shared" si="1"/>
        <v>5572.3</v>
      </c>
    </row>
    <row r="51" spans="2:17" ht="15.75" thickBot="1" x14ac:dyDescent="0.3">
      <c r="B51" s="156"/>
      <c r="C51" s="156"/>
      <c r="D51" s="151"/>
      <c r="E51" s="203"/>
      <c r="F51" s="151"/>
      <c r="G51" s="152" t="s">
        <v>290</v>
      </c>
      <c r="H51" s="151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23">
        <f t="shared" si="1"/>
        <v>2827.44</v>
      </c>
    </row>
    <row r="52" spans="2:17" ht="15.75" thickBot="1" x14ac:dyDescent="0.3">
      <c r="B52" s="156"/>
      <c r="C52" s="156"/>
      <c r="D52" s="151"/>
      <c r="E52" s="203"/>
      <c r="F52" s="151"/>
      <c r="G52" s="152"/>
      <c r="H52" s="151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23">
        <f t="shared" si="1"/>
        <v>1943.1000000000001</v>
      </c>
    </row>
    <row r="53" spans="2:17" ht="15.75" thickBot="1" x14ac:dyDescent="0.3">
      <c r="B53" s="156"/>
      <c r="C53" s="156"/>
      <c r="D53" s="151"/>
      <c r="E53" s="203"/>
      <c r="F53" s="151"/>
      <c r="G53" s="152"/>
      <c r="H53" s="151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23">
        <f t="shared" si="1"/>
        <v>1532.6000000000001</v>
      </c>
    </row>
    <row r="54" spans="2:17" ht="15.75" thickBot="1" x14ac:dyDescent="0.3">
      <c r="B54" s="156"/>
      <c r="C54" s="156"/>
      <c r="D54" s="151"/>
      <c r="E54" s="203"/>
      <c r="F54" s="151"/>
      <c r="G54" s="152" t="s">
        <v>297</v>
      </c>
      <c r="H54" s="151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23">
        <f t="shared" si="1"/>
        <v>1357.2</v>
      </c>
    </row>
    <row r="55" spans="2:17" ht="15.75" thickBot="1" x14ac:dyDescent="0.3">
      <c r="B55" s="156"/>
      <c r="C55" s="156"/>
      <c r="D55" s="151"/>
      <c r="E55" s="203"/>
      <c r="F55" s="151"/>
      <c r="G55" s="152"/>
      <c r="H55" s="151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23">
        <f t="shared" si="1"/>
        <v>1101.5999999999999</v>
      </c>
      <c r="Q55" s="34" t="s">
        <v>301</v>
      </c>
    </row>
    <row r="56" spans="2:17" ht="15.75" thickBot="1" x14ac:dyDescent="0.3">
      <c r="B56" s="156"/>
      <c r="C56" s="156"/>
      <c r="D56" s="151"/>
      <c r="E56" s="203"/>
      <c r="F56" s="151"/>
      <c r="G56" s="152"/>
      <c r="H56" s="151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23">
        <f t="shared" si="1"/>
        <v>642</v>
      </c>
      <c r="Q56" s="41" t="s">
        <v>141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3"/>
      <c r="M57" s="122"/>
      <c r="N57" s="121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0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0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19"/>
      <c r="M60" s="118"/>
      <c r="N60" s="117"/>
    </row>
    <row r="61" spans="2:17" ht="15.75" thickBot="1" x14ac:dyDescent="0.3">
      <c r="B61" s="170" t="s">
        <v>0</v>
      </c>
      <c r="C61" s="170" t="s">
        <v>1</v>
      </c>
      <c r="D61" s="170"/>
      <c r="E61" s="170" t="s">
        <v>2</v>
      </c>
      <c r="F61" s="170"/>
      <c r="G61" s="170" t="s">
        <v>3</v>
      </c>
      <c r="H61" s="170"/>
      <c r="I61" s="173" t="s">
        <v>4</v>
      </c>
      <c r="J61" s="173"/>
      <c r="K61" s="116" t="s">
        <v>5</v>
      </c>
      <c r="L61" s="169" t="s">
        <v>304</v>
      </c>
      <c r="M61" s="115" t="s">
        <v>7</v>
      </c>
      <c r="N61" s="174" t="s">
        <v>305</v>
      </c>
      <c r="O61" s="190" t="s">
        <v>143</v>
      </c>
    </row>
    <row r="62" spans="2:17" ht="15.75" thickBot="1" x14ac:dyDescent="0.3">
      <c r="B62" s="170"/>
      <c r="C62" s="170"/>
      <c r="D62" s="170"/>
      <c r="E62" s="170"/>
      <c r="F62" s="170"/>
      <c r="G62" s="170"/>
      <c r="H62" s="170"/>
      <c r="I62" s="173"/>
      <c r="J62" s="173"/>
      <c r="K62" s="113"/>
      <c r="L62" s="169"/>
      <c r="M62" s="112"/>
      <c r="N62" s="174"/>
      <c r="O62" s="191"/>
    </row>
    <row r="63" spans="2:17" ht="15.75" thickBot="1" x14ac:dyDescent="0.3">
      <c r="B63" s="170"/>
      <c r="C63" s="170"/>
      <c r="D63" s="170"/>
      <c r="E63" s="170"/>
      <c r="F63" s="170"/>
      <c r="G63" s="170"/>
      <c r="H63" s="170"/>
      <c r="I63" s="114" t="s">
        <v>10</v>
      </c>
      <c r="J63" s="114" t="s">
        <v>11</v>
      </c>
      <c r="K63" s="113"/>
      <c r="L63" s="169"/>
      <c r="M63" s="112"/>
      <c r="N63" s="174"/>
      <c r="O63" s="192"/>
    </row>
    <row r="64" spans="2:17" ht="15.75" thickBot="1" x14ac:dyDescent="0.3">
      <c r="B64" s="152" t="s">
        <v>200</v>
      </c>
      <c r="C64" s="202" t="s">
        <v>306</v>
      </c>
      <c r="D64" s="151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44">
        <v>100</v>
      </c>
      <c r="J64" s="111">
        <v>134</v>
      </c>
      <c r="K64" s="64" t="s">
        <v>307</v>
      </c>
      <c r="L64" s="110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2"/>
      <c r="C65" s="151"/>
      <c r="D65" s="151"/>
      <c r="E65" s="50" t="s">
        <v>145</v>
      </c>
      <c r="F65" s="51">
        <v>47</v>
      </c>
      <c r="G65" s="50" t="s">
        <v>308</v>
      </c>
      <c r="H65" s="51">
        <v>47</v>
      </c>
      <c r="I65" s="144">
        <v>80</v>
      </c>
      <c r="J65" s="51">
        <v>47</v>
      </c>
      <c r="K65" s="109" t="s">
        <v>309</v>
      </c>
      <c r="L65" s="108">
        <v>25.9</v>
      </c>
      <c r="M65" s="62"/>
      <c r="N65" s="62"/>
      <c r="O65" s="62">
        <f>L65*J65</f>
        <v>1217.3</v>
      </c>
      <c r="Q65" s="34" t="s">
        <v>310</v>
      </c>
    </row>
    <row r="66" spans="2:17" ht="15.75" thickBot="1" x14ac:dyDescent="0.3">
      <c r="B66" s="152"/>
      <c r="C66" s="151"/>
      <c r="D66" s="151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107">
        <v>8</v>
      </c>
      <c r="K66" s="62"/>
      <c r="L66" s="106">
        <v>15.217000000000001</v>
      </c>
      <c r="M66" s="105" t="s">
        <v>311</v>
      </c>
      <c r="N66" s="104"/>
      <c r="O66" s="62">
        <f>L66*J66</f>
        <v>121.736</v>
      </c>
      <c r="Q66" s="82" t="s">
        <v>312</v>
      </c>
    </row>
    <row r="67" spans="2:17" ht="18.75" x14ac:dyDescent="0.3">
      <c r="B67" s="29"/>
      <c r="C67" s="33"/>
      <c r="D67" s="27"/>
      <c r="E67" s="31"/>
      <c r="F67" s="27"/>
      <c r="G67" s="29"/>
      <c r="H67" s="100"/>
      <c r="I67" s="4"/>
      <c r="J67" s="43">
        <f>SUM(J64:J66)</f>
        <v>189</v>
      </c>
      <c r="K67" s="103"/>
      <c r="M67" s="102"/>
      <c r="N67" s="101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0"/>
      <c r="I68" s="4"/>
      <c r="J68" s="6"/>
      <c r="K68" s="19"/>
      <c r="M68" s="99"/>
      <c r="N68" s="22"/>
    </row>
    <row r="69" spans="2:17" x14ac:dyDescent="0.25">
      <c r="B69" s="29"/>
      <c r="C69" s="33"/>
      <c r="D69" s="27"/>
      <c r="E69" s="31"/>
      <c r="F69" s="27"/>
      <c r="G69" s="29"/>
      <c r="H69" s="100"/>
      <c r="I69" s="4"/>
      <c r="J69" s="6"/>
      <c r="K69" s="19"/>
      <c r="M69" s="99"/>
      <c r="N69" s="22"/>
    </row>
    <row r="70" spans="2:17" x14ac:dyDescent="0.25">
      <c r="B70" s="29"/>
      <c r="C70" s="33"/>
      <c r="D70" s="27"/>
      <c r="E70" s="31"/>
      <c r="F70" s="27"/>
      <c r="G70" s="29"/>
      <c r="H70" s="100"/>
      <c r="I70" s="4"/>
      <c r="J70" s="6"/>
      <c r="K70" s="19"/>
      <c r="M70" s="99"/>
      <c r="N70" s="22"/>
    </row>
    <row r="71" spans="2:17" x14ac:dyDescent="0.25">
      <c r="B71" s="29"/>
      <c r="C71" s="33"/>
      <c r="D71" s="27"/>
      <c r="E71" s="31"/>
      <c r="F71" s="27"/>
      <c r="G71" s="29"/>
      <c r="H71" s="100"/>
      <c r="I71" s="4"/>
      <c r="J71" s="6"/>
      <c r="K71" s="19"/>
      <c r="M71" s="99"/>
      <c r="N71" s="22"/>
    </row>
    <row r="72" spans="2:17" x14ac:dyDescent="0.25">
      <c r="B72" s="29"/>
      <c r="C72" s="33"/>
      <c r="D72" s="27"/>
      <c r="E72" s="31"/>
      <c r="F72" s="27"/>
      <c r="G72" s="29"/>
      <c r="H72" s="100"/>
      <c r="I72" s="4"/>
      <c r="J72" s="6"/>
      <c r="K72" s="19"/>
      <c r="M72" s="99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0"/>
      <c r="I73" s="4"/>
      <c r="J73" s="6"/>
      <c r="K73" s="19"/>
      <c r="M73" s="99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88"/>
      <c r="I74" s="87"/>
      <c r="J74" s="87"/>
      <c r="K74" s="19"/>
      <c r="L74" s="21" t="s">
        <v>313</v>
      </c>
      <c r="M74" s="23"/>
      <c r="N74" s="14"/>
    </row>
    <row r="75" spans="2:17" x14ac:dyDescent="0.25">
      <c r="B75" s="187" t="s">
        <v>200</v>
      </c>
      <c r="C75" s="196" t="s">
        <v>177</v>
      </c>
      <c r="D75" s="184">
        <v>7</v>
      </c>
      <c r="E75" s="199" t="s">
        <v>314</v>
      </c>
      <c r="F75" s="184">
        <v>3</v>
      </c>
      <c r="G75" s="181" t="s">
        <v>315</v>
      </c>
      <c r="H75" s="184">
        <v>2</v>
      </c>
      <c r="I75" s="148">
        <v>100</v>
      </c>
      <c r="J75" s="1">
        <v>2</v>
      </c>
      <c r="K75" s="26" t="s">
        <v>316</v>
      </c>
      <c r="L75" s="98" t="s">
        <v>317</v>
      </c>
      <c r="M75" s="19"/>
      <c r="N75" s="14"/>
    </row>
    <row r="76" spans="2:17" x14ac:dyDescent="0.25">
      <c r="B76" s="188"/>
      <c r="C76" s="197"/>
      <c r="D76" s="185"/>
      <c r="E76" s="200"/>
      <c r="F76" s="185"/>
      <c r="G76" s="182"/>
      <c r="H76" s="185"/>
      <c r="I76" s="148" t="s">
        <v>318</v>
      </c>
      <c r="J76" s="11" t="s">
        <v>318</v>
      </c>
      <c r="K76" s="14"/>
      <c r="L76" s="18"/>
      <c r="M76" s="19"/>
      <c r="N76" s="14"/>
    </row>
    <row r="77" spans="2:17" x14ac:dyDescent="0.25">
      <c r="B77" s="188"/>
      <c r="C77" s="197"/>
      <c r="D77" s="185"/>
      <c r="E77" s="200"/>
      <c r="F77" s="185"/>
      <c r="G77" s="183"/>
      <c r="H77" s="186"/>
      <c r="I77" s="148" t="s">
        <v>318</v>
      </c>
      <c r="J77" s="11" t="s">
        <v>318</v>
      </c>
      <c r="K77" s="14"/>
      <c r="L77" s="18"/>
      <c r="M77" s="19"/>
      <c r="N77" s="14"/>
    </row>
    <row r="78" spans="2:17" x14ac:dyDescent="0.25">
      <c r="B78" s="188"/>
      <c r="C78" s="197"/>
      <c r="D78" s="185"/>
      <c r="E78" s="200"/>
      <c r="F78" s="185"/>
      <c r="G78" s="187" t="s">
        <v>319</v>
      </c>
      <c r="H78" s="184">
        <v>1</v>
      </c>
      <c r="I78" s="148">
        <v>78</v>
      </c>
      <c r="J78" s="2">
        <v>1</v>
      </c>
      <c r="K78" s="26" t="s">
        <v>320</v>
      </c>
      <c r="L78" s="97" t="s">
        <v>317</v>
      </c>
      <c r="M78" s="19"/>
      <c r="N78" s="14"/>
    </row>
    <row r="79" spans="2:17" x14ac:dyDescent="0.25">
      <c r="B79" s="188"/>
      <c r="C79" s="197"/>
      <c r="D79" s="185"/>
      <c r="E79" s="200"/>
      <c r="F79" s="185"/>
      <c r="G79" s="188"/>
      <c r="H79" s="185"/>
      <c r="I79" s="148" t="s">
        <v>318</v>
      </c>
      <c r="J79" s="10" t="s">
        <v>318</v>
      </c>
      <c r="K79" s="14"/>
      <c r="L79" s="18"/>
      <c r="M79" s="19"/>
      <c r="N79" s="14"/>
    </row>
    <row r="80" spans="2:17" x14ac:dyDescent="0.25">
      <c r="B80" s="188"/>
      <c r="C80" s="197"/>
      <c r="D80" s="185"/>
      <c r="E80" s="200"/>
      <c r="F80" s="185"/>
      <c r="G80" s="189"/>
      <c r="H80" s="186"/>
      <c r="I80" s="148" t="s">
        <v>318</v>
      </c>
      <c r="J80" s="10" t="s">
        <v>318</v>
      </c>
      <c r="K80" s="14"/>
      <c r="L80" s="18"/>
      <c r="M80" s="19"/>
      <c r="N80" s="14"/>
    </row>
    <row r="81" spans="2:14" x14ac:dyDescent="0.25">
      <c r="B81" s="188"/>
      <c r="C81" s="197"/>
      <c r="D81" s="185"/>
      <c r="E81" s="200"/>
      <c r="F81" s="185"/>
      <c r="G81" s="187" t="s">
        <v>318</v>
      </c>
      <c r="H81" s="175" t="s">
        <v>318</v>
      </c>
      <c r="I81" s="181" t="s">
        <v>318</v>
      </c>
      <c r="J81" s="181" t="s">
        <v>318</v>
      </c>
      <c r="K81" s="14"/>
      <c r="L81" s="18"/>
      <c r="M81" s="19"/>
      <c r="N81" s="14"/>
    </row>
    <row r="82" spans="2:14" x14ac:dyDescent="0.25">
      <c r="B82" s="188"/>
      <c r="C82" s="197"/>
      <c r="D82" s="185"/>
      <c r="E82" s="200"/>
      <c r="F82" s="185"/>
      <c r="G82" s="188"/>
      <c r="H82" s="176"/>
      <c r="I82" s="182"/>
      <c r="J82" s="182"/>
      <c r="K82" s="14"/>
      <c r="L82" s="18"/>
      <c r="M82" s="19"/>
      <c r="N82" s="14"/>
    </row>
    <row r="83" spans="2:14" x14ac:dyDescent="0.25">
      <c r="B83" s="188"/>
      <c r="C83" s="197"/>
      <c r="D83" s="185"/>
      <c r="E83" s="201"/>
      <c r="F83" s="186"/>
      <c r="G83" s="189"/>
      <c r="H83" s="177"/>
      <c r="I83" s="183"/>
      <c r="J83" s="183"/>
      <c r="K83" s="14"/>
      <c r="L83" s="18"/>
      <c r="M83" s="19"/>
      <c r="N83" s="14"/>
    </row>
    <row r="84" spans="2:14" x14ac:dyDescent="0.25">
      <c r="B84" s="188"/>
      <c r="C84" s="197"/>
      <c r="D84" s="185"/>
      <c r="E84" s="193" t="s">
        <v>14</v>
      </c>
      <c r="F84" s="184">
        <v>3</v>
      </c>
      <c r="G84" s="187" t="s">
        <v>178</v>
      </c>
      <c r="H84" s="184">
        <v>3</v>
      </c>
      <c r="I84" s="148">
        <v>80</v>
      </c>
      <c r="J84" s="3">
        <v>3</v>
      </c>
      <c r="K84" s="26"/>
      <c r="L84" s="97" t="s">
        <v>317</v>
      </c>
      <c r="M84" s="19"/>
      <c r="N84" s="14"/>
    </row>
    <row r="85" spans="2:14" x14ac:dyDescent="0.25">
      <c r="B85" s="188"/>
      <c r="C85" s="197"/>
      <c r="D85" s="185"/>
      <c r="E85" s="194"/>
      <c r="F85" s="185"/>
      <c r="G85" s="188"/>
      <c r="H85" s="185"/>
      <c r="I85" s="148" t="s">
        <v>318</v>
      </c>
      <c r="J85" s="5" t="s">
        <v>318</v>
      </c>
      <c r="K85" s="14"/>
      <c r="L85" s="18"/>
      <c r="M85" s="19"/>
      <c r="N85" s="14"/>
    </row>
    <row r="86" spans="2:14" x14ac:dyDescent="0.25">
      <c r="B86" s="188"/>
      <c r="C86" s="197"/>
      <c r="D86" s="185"/>
      <c r="E86" s="194"/>
      <c r="F86" s="185"/>
      <c r="G86" s="189"/>
      <c r="H86" s="186"/>
      <c r="I86" s="148" t="s">
        <v>318</v>
      </c>
      <c r="J86" s="5" t="s">
        <v>318</v>
      </c>
      <c r="K86" s="14"/>
      <c r="L86" s="18"/>
      <c r="M86" s="19"/>
      <c r="N86" s="14"/>
    </row>
    <row r="87" spans="2:14" x14ac:dyDescent="0.25">
      <c r="B87" s="188"/>
      <c r="C87" s="197"/>
      <c r="D87" s="185"/>
      <c r="E87" s="194"/>
      <c r="F87" s="185"/>
      <c r="G87" s="187" t="s">
        <v>318</v>
      </c>
      <c r="H87" s="175" t="s">
        <v>318</v>
      </c>
      <c r="I87" s="181" t="s">
        <v>318</v>
      </c>
      <c r="J87" s="181" t="s">
        <v>318</v>
      </c>
      <c r="K87" s="14"/>
      <c r="L87" s="18"/>
      <c r="M87" s="19"/>
      <c r="N87" s="14"/>
    </row>
    <row r="88" spans="2:14" x14ac:dyDescent="0.25">
      <c r="B88" s="188"/>
      <c r="C88" s="197"/>
      <c r="D88" s="185"/>
      <c r="E88" s="194"/>
      <c r="F88" s="185"/>
      <c r="G88" s="188"/>
      <c r="H88" s="176"/>
      <c r="I88" s="182"/>
      <c r="J88" s="182"/>
      <c r="K88" s="14"/>
      <c r="L88" s="18"/>
      <c r="M88" s="19"/>
      <c r="N88" s="14"/>
    </row>
    <row r="89" spans="2:14" x14ac:dyDescent="0.25">
      <c r="B89" s="188"/>
      <c r="C89" s="197"/>
      <c r="D89" s="185"/>
      <c r="E89" s="194"/>
      <c r="F89" s="185"/>
      <c r="G89" s="189"/>
      <c r="H89" s="177"/>
      <c r="I89" s="183"/>
      <c r="J89" s="183"/>
      <c r="K89" s="14"/>
      <c r="L89" s="18"/>
      <c r="M89" s="19"/>
      <c r="N89" s="14"/>
    </row>
    <row r="90" spans="2:14" x14ac:dyDescent="0.25">
      <c r="B90" s="188"/>
      <c r="C90" s="197"/>
      <c r="D90" s="185"/>
      <c r="E90" s="194"/>
      <c r="F90" s="185"/>
      <c r="G90" s="187" t="s">
        <v>318</v>
      </c>
      <c r="H90" s="175" t="s">
        <v>318</v>
      </c>
      <c r="I90" s="178" t="s">
        <v>318</v>
      </c>
      <c r="J90" s="181" t="s">
        <v>318</v>
      </c>
      <c r="K90" s="14"/>
      <c r="L90" s="18"/>
      <c r="M90" s="19"/>
      <c r="N90" s="14"/>
    </row>
    <row r="91" spans="2:14" x14ac:dyDescent="0.25">
      <c r="B91" s="188"/>
      <c r="C91" s="197"/>
      <c r="D91" s="185"/>
      <c r="E91" s="194"/>
      <c r="F91" s="185"/>
      <c r="G91" s="188"/>
      <c r="H91" s="176"/>
      <c r="I91" s="179"/>
      <c r="J91" s="182"/>
      <c r="K91" s="14"/>
      <c r="L91" s="18"/>
      <c r="M91" s="19"/>
      <c r="N91" s="14"/>
    </row>
    <row r="92" spans="2:14" x14ac:dyDescent="0.25">
      <c r="B92" s="188"/>
      <c r="C92" s="197"/>
      <c r="D92" s="185"/>
      <c r="E92" s="194"/>
      <c r="F92" s="185"/>
      <c r="G92" s="189"/>
      <c r="H92" s="177"/>
      <c r="I92" s="180"/>
      <c r="J92" s="183"/>
      <c r="K92" s="14"/>
      <c r="L92" s="18"/>
      <c r="M92" s="19"/>
      <c r="N92" s="14"/>
    </row>
    <row r="93" spans="2:14" x14ac:dyDescent="0.25">
      <c r="B93" s="188"/>
      <c r="C93" s="197"/>
      <c r="D93" s="185"/>
      <c r="E93" s="193" t="s">
        <v>192</v>
      </c>
      <c r="F93" s="184">
        <v>1</v>
      </c>
      <c r="G93" s="187" t="s">
        <v>318</v>
      </c>
      <c r="H93" s="184">
        <v>1</v>
      </c>
      <c r="I93" s="4">
        <v>95</v>
      </c>
      <c r="J93" s="6">
        <v>1</v>
      </c>
      <c r="K93" s="26" t="s">
        <v>321</v>
      </c>
      <c r="L93" s="97" t="s">
        <v>317</v>
      </c>
      <c r="M93" s="19"/>
      <c r="N93" s="14"/>
    </row>
    <row r="94" spans="2:14" x14ac:dyDescent="0.25">
      <c r="B94" s="188"/>
      <c r="C94" s="197"/>
      <c r="D94" s="185"/>
      <c r="E94" s="194"/>
      <c r="F94" s="185"/>
      <c r="G94" s="188"/>
      <c r="H94" s="185"/>
      <c r="I94" s="9" t="s">
        <v>318</v>
      </c>
      <c r="J94" s="10" t="s">
        <v>318</v>
      </c>
      <c r="K94" s="14"/>
      <c r="L94" s="18"/>
      <c r="M94" s="19"/>
      <c r="N94" s="14"/>
    </row>
    <row r="95" spans="2:14" x14ac:dyDescent="0.25">
      <c r="B95" s="188"/>
      <c r="C95" s="197"/>
      <c r="D95" s="185"/>
      <c r="E95" s="194"/>
      <c r="F95" s="185"/>
      <c r="G95" s="189"/>
      <c r="H95" s="186"/>
      <c r="I95" s="9" t="s">
        <v>318</v>
      </c>
      <c r="J95" s="10" t="s">
        <v>318</v>
      </c>
      <c r="K95" s="14"/>
      <c r="L95" s="18"/>
      <c r="M95" s="19"/>
      <c r="N95" s="14"/>
    </row>
    <row r="96" spans="2:14" x14ac:dyDescent="0.25">
      <c r="B96" s="188"/>
      <c r="C96" s="197"/>
      <c r="D96" s="185"/>
      <c r="E96" s="194"/>
      <c r="F96" s="185"/>
      <c r="G96" s="187" t="s">
        <v>318</v>
      </c>
      <c r="H96" s="175" t="s">
        <v>318</v>
      </c>
      <c r="I96" s="181" t="s">
        <v>318</v>
      </c>
      <c r="J96" s="181" t="s">
        <v>318</v>
      </c>
      <c r="K96" s="14"/>
      <c r="L96" s="18"/>
      <c r="M96" s="19"/>
      <c r="N96" s="14"/>
    </row>
    <row r="97" spans="2:14" x14ac:dyDescent="0.25">
      <c r="B97" s="188"/>
      <c r="C97" s="197"/>
      <c r="D97" s="185"/>
      <c r="E97" s="194"/>
      <c r="F97" s="185"/>
      <c r="G97" s="188"/>
      <c r="H97" s="176"/>
      <c r="I97" s="182"/>
      <c r="J97" s="182"/>
      <c r="K97" s="14"/>
      <c r="L97" s="18"/>
      <c r="M97" s="19"/>
      <c r="N97" s="14"/>
    </row>
    <row r="98" spans="2:14" x14ac:dyDescent="0.25">
      <c r="B98" s="188"/>
      <c r="C98" s="197"/>
      <c r="D98" s="185"/>
      <c r="E98" s="194"/>
      <c r="F98" s="185"/>
      <c r="G98" s="189"/>
      <c r="H98" s="177"/>
      <c r="I98" s="183"/>
      <c r="J98" s="183"/>
      <c r="K98" s="14"/>
      <c r="L98" s="18"/>
      <c r="M98" s="19"/>
      <c r="N98" s="14"/>
    </row>
    <row r="99" spans="2:14" x14ac:dyDescent="0.25">
      <c r="B99" s="188"/>
      <c r="C99" s="197"/>
      <c r="D99" s="185"/>
      <c r="E99" s="194"/>
      <c r="F99" s="185"/>
      <c r="G99" s="187" t="s">
        <v>318</v>
      </c>
      <c r="H99" s="175" t="s">
        <v>318</v>
      </c>
      <c r="I99" s="181" t="s">
        <v>318</v>
      </c>
      <c r="J99" s="181" t="s">
        <v>318</v>
      </c>
      <c r="K99" s="14"/>
      <c r="L99" s="18"/>
      <c r="M99" s="19"/>
      <c r="N99" s="14"/>
    </row>
    <row r="100" spans="2:14" x14ac:dyDescent="0.25">
      <c r="B100" s="188"/>
      <c r="C100" s="197"/>
      <c r="D100" s="185"/>
      <c r="E100" s="194"/>
      <c r="F100" s="185"/>
      <c r="G100" s="188"/>
      <c r="H100" s="176"/>
      <c r="I100" s="182"/>
      <c r="J100" s="182"/>
      <c r="K100" s="14"/>
      <c r="L100" s="18"/>
      <c r="M100" s="19"/>
      <c r="N100" s="14"/>
    </row>
    <row r="101" spans="2:14" x14ac:dyDescent="0.25">
      <c r="B101" s="189"/>
      <c r="C101" s="198"/>
      <c r="D101" s="186"/>
      <c r="E101" s="195"/>
      <c r="F101" s="186"/>
      <c r="G101" s="189"/>
      <c r="H101" s="177"/>
      <c r="I101" s="183"/>
      <c r="J101" s="183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86"/>
    </row>
    <row r="2" spans="1:8" ht="15.75" thickBot="1" x14ac:dyDescent="0.3"/>
    <row r="3" spans="1:8" ht="15.75" thickTop="1" x14ac:dyDescent="0.25">
      <c r="B3" s="207" t="s">
        <v>322</v>
      </c>
      <c r="C3" s="208"/>
      <c r="D3" s="208"/>
      <c r="E3" s="208"/>
      <c r="F3" s="208"/>
      <c r="G3" s="209"/>
    </row>
    <row r="4" spans="1:8" x14ac:dyDescent="0.25">
      <c r="B4" s="210"/>
      <c r="C4" s="211"/>
      <c r="D4" s="211"/>
      <c r="E4" s="211"/>
      <c r="F4" s="211"/>
      <c r="G4" s="212"/>
    </row>
    <row r="5" spans="1:8" x14ac:dyDescent="0.25">
      <c r="B5" s="210"/>
      <c r="C5" s="211"/>
      <c r="D5" s="211"/>
      <c r="E5" s="211"/>
      <c r="F5" s="211"/>
      <c r="G5" s="212"/>
    </row>
    <row r="6" spans="1:8" ht="15.75" thickBot="1" x14ac:dyDescent="0.3">
      <c r="B6" s="213"/>
      <c r="C6" s="214"/>
      <c r="D6" s="214"/>
      <c r="E6" s="214"/>
      <c r="F6" s="214"/>
      <c r="G6" s="215"/>
    </row>
    <row r="7" spans="1:8" ht="16.5" thickTop="1" thickBot="1" x14ac:dyDescent="0.3"/>
    <row r="8" spans="1:8" ht="23.25" customHeight="1" thickTop="1" thickBot="1" x14ac:dyDescent="0.4">
      <c r="B8" s="216" t="s">
        <v>323</v>
      </c>
      <c r="C8" s="217"/>
      <c r="D8" s="217"/>
      <c r="E8" s="217"/>
      <c r="F8" s="217"/>
      <c r="G8" s="218"/>
    </row>
    <row r="9" spans="1:8" ht="16.5" thickTop="1" thickBot="1" x14ac:dyDescent="0.3"/>
    <row r="10" spans="1:8" ht="14.45" customHeight="1" thickBot="1" x14ac:dyDescent="0.3">
      <c r="B10" s="149" t="s">
        <v>0</v>
      </c>
      <c r="C10" s="149" t="s">
        <v>1</v>
      </c>
      <c r="D10" s="149" t="s">
        <v>2</v>
      </c>
      <c r="E10" s="149" t="s">
        <v>3</v>
      </c>
      <c r="F10" s="204" t="s">
        <v>324</v>
      </c>
      <c r="G10" s="159" t="s">
        <v>325</v>
      </c>
    </row>
    <row r="11" spans="1:8" ht="21.75" thickBot="1" x14ac:dyDescent="0.4">
      <c r="B11" s="149"/>
      <c r="C11" s="149"/>
      <c r="D11" s="149"/>
      <c r="E11" s="149"/>
      <c r="F11" s="205"/>
      <c r="G11" s="159"/>
      <c r="H11" s="136"/>
    </row>
    <row r="12" spans="1:8" ht="14.1" customHeight="1" thickBot="1" x14ac:dyDescent="0.3">
      <c r="B12" s="149"/>
      <c r="C12" s="149"/>
      <c r="D12" s="149"/>
      <c r="E12" s="149"/>
      <c r="F12" s="206"/>
      <c r="G12" s="159"/>
    </row>
    <row r="13" spans="1:8" ht="15.75" thickBot="1" x14ac:dyDescent="0.3">
      <c r="B13" s="152" t="s">
        <v>12</v>
      </c>
      <c r="C13" s="152" t="s">
        <v>13</v>
      </c>
      <c r="D13" s="155" t="s">
        <v>14</v>
      </c>
      <c r="E13" s="155" t="s">
        <v>15</v>
      </c>
      <c r="F13" s="144">
        <v>66</v>
      </c>
      <c r="G13" s="61">
        <v>7.9</v>
      </c>
    </row>
    <row r="14" spans="1:8" ht="15.75" thickBot="1" x14ac:dyDescent="0.3">
      <c r="B14" s="152"/>
      <c r="C14" s="152"/>
      <c r="D14" s="155"/>
      <c r="E14" s="155"/>
      <c r="F14" s="144">
        <v>92</v>
      </c>
      <c r="G14" s="61">
        <v>5.3</v>
      </c>
    </row>
    <row r="15" spans="1:8" ht="15.75" thickBot="1" x14ac:dyDescent="0.3">
      <c r="B15" s="152"/>
      <c r="C15" s="152"/>
      <c r="D15" s="155"/>
      <c r="E15" s="155"/>
      <c r="F15" s="144">
        <v>110</v>
      </c>
      <c r="G15" s="61">
        <v>8.6999999999999993</v>
      </c>
    </row>
    <row r="16" spans="1:8" ht="15.75" thickBot="1" x14ac:dyDescent="0.3">
      <c r="B16" s="152"/>
      <c r="C16" s="152"/>
      <c r="D16" s="155"/>
      <c r="E16" s="152" t="s">
        <v>22</v>
      </c>
      <c r="F16" s="144">
        <v>110</v>
      </c>
      <c r="G16" s="61">
        <v>8.8000000000000007</v>
      </c>
    </row>
    <row r="17" spans="2:7" ht="15.75" thickBot="1" x14ac:dyDescent="0.3">
      <c r="B17" s="152"/>
      <c r="C17" s="152"/>
      <c r="D17" s="155"/>
      <c r="E17" s="152"/>
      <c r="F17" s="144">
        <v>66</v>
      </c>
      <c r="G17" s="61">
        <v>8.8000000000000007</v>
      </c>
    </row>
    <row r="18" spans="2:7" ht="15.75" thickBot="1" x14ac:dyDescent="0.3">
      <c r="B18" s="152"/>
      <c r="C18" s="152"/>
      <c r="D18" s="155"/>
      <c r="E18" s="152"/>
      <c r="F18" s="144">
        <v>92</v>
      </c>
      <c r="G18" s="61">
        <v>8.6999999999999993</v>
      </c>
    </row>
    <row r="19" spans="2:7" ht="15.75" thickBot="1" x14ac:dyDescent="0.3">
      <c r="B19" s="152"/>
      <c r="C19" s="152"/>
      <c r="D19" s="155"/>
      <c r="E19" s="152" t="s">
        <v>29</v>
      </c>
      <c r="F19" s="144">
        <v>44</v>
      </c>
      <c r="G19" s="61">
        <v>5.5</v>
      </c>
    </row>
    <row r="20" spans="2:7" ht="15.75" thickBot="1" x14ac:dyDescent="0.3">
      <c r="B20" s="152"/>
      <c r="C20" s="152"/>
      <c r="D20" s="155"/>
      <c r="E20" s="152"/>
      <c r="F20" s="144">
        <v>47</v>
      </c>
      <c r="G20" s="61">
        <v>5.9</v>
      </c>
    </row>
    <row r="21" spans="2:7" ht="15.75" thickBot="1" x14ac:dyDescent="0.3">
      <c r="B21" s="152"/>
      <c r="C21" s="152"/>
      <c r="D21" s="155"/>
      <c r="E21" s="152"/>
      <c r="F21" s="144">
        <v>55</v>
      </c>
      <c r="G21" s="61">
        <v>7.4</v>
      </c>
    </row>
    <row r="22" spans="2:7" ht="15.75" thickBot="1" x14ac:dyDescent="0.3">
      <c r="B22" s="152"/>
      <c r="C22" s="152"/>
      <c r="D22" s="152" t="s">
        <v>36</v>
      </c>
      <c r="E22" s="152" t="s">
        <v>37</v>
      </c>
      <c r="F22" s="144">
        <v>50</v>
      </c>
      <c r="G22" s="61">
        <v>5.7</v>
      </c>
    </row>
    <row r="23" spans="2:7" ht="15.75" thickBot="1" x14ac:dyDescent="0.3">
      <c r="B23" s="152"/>
      <c r="C23" s="152"/>
      <c r="D23" s="152"/>
      <c r="E23" s="152"/>
      <c r="F23" s="144">
        <v>64</v>
      </c>
      <c r="G23" s="61">
        <v>6</v>
      </c>
    </row>
    <row r="24" spans="2:7" ht="15.75" thickBot="1" x14ac:dyDescent="0.3">
      <c r="B24" s="152"/>
      <c r="C24" s="152"/>
      <c r="D24" s="152"/>
      <c r="E24" s="152"/>
      <c r="F24" s="144">
        <v>82</v>
      </c>
      <c r="G24" s="61">
        <v>5.0999999999999996</v>
      </c>
    </row>
    <row r="25" spans="2:7" ht="15.75" thickBot="1" x14ac:dyDescent="0.3">
      <c r="B25" s="152"/>
      <c r="C25" s="152"/>
      <c r="D25" s="152"/>
      <c r="E25" s="152" t="s">
        <v>44</v>
      </c>
      <c r="F25" s="75">
        <v>71</v>
      </c>
      <c r="G25" s="61">
        <v>6.7</v>
      </c>
    </row>
    <row r="26" spans="2:7" ht="15.75" thickBot="1" x14ac:dyDescent="0.3">
      <c r="B26" s="152"/>
      <c r="C26" s="152"/>
      <c r="D26" s="152"/>
      <c r="E26" s="152"/>
      <c r="F26" s="75">
        <v>81</v>
      </c>
      <c r="G26" s="61">
        <v>7</v>
      </c>
    </row>
    <row r="27" spans="2:7" ht="15.75" thickBot="1" x14ac:dyDescent="0.3">
      <c r="B27" s="152"/>
      <c r="C27" s="152"/>
      <c r="D27" s="152"/>
      <c r="E27" s="152"/>
      <c r="F27" s="75">
        <v>97</v>
      </c>
      <c r="G27" s="61">
        <v>6</v>
      </c>
    </row>
    <row r="28" spans="2:7" ht="15.75" thickBot="1" x14ac:dyDescent="0.3">
      <c r="B28" s="152"/>
      <c r="C28" s="152"/>
      <c r="D28" s="152"/>
      <c r="E28" s="152" t="s">
        <v>51</v>
      </c>
      <c r="F28" s="139">
        <v>95</v>
      </c>
      <c r="G28" s="61">
        <v>7.2</v>
      </c>
    </row>
    <row r="29" spans="2:7" ht="15.75" thickBot="1" x14ac:dyDescent="0.3">
      <c r="B29" s="152"/>
      <c r="C29" s="152"/>
      <c r="D29" s="152"/>
      <c r="E29" s="152"/>
      <c r="F29" s="139">
        <v>108</v>
      </c>
      <c r="G29" s="61">
        <v>8.1</v>
      </c>
    </row>
    <row r="30" spans="2:7" ht="15.75" thickBot="1" x14ac:dyDescent="0.3">
      <c r="B30" s="152"/>
      <c r="C30" s="152"/>
      <c r="D30" s="152"/>
      <c r="E30" s="152"/>
      <c r="F30" s="139">
        <v>112</v>
      </c>
      <c r="G30" s="61">
        <v>6.9</v>
      </c>
    </row>
    <row r="31" spans="2:7" ht="15.75" thickBot="1" x14ac:dyDescent="0.3">
      <c r="B31" s="152"/>
      <c r="C31" s="152"/>
      <c r="D31" s="152" t="s">
        <v>58</v>
      </c>
      <c r="E31" s="152" t="s">
        <v>59</v>
      </c>
      <c r="F31" s="48">
        <v>74</v>
      </c>
      <c r="G31" s="61">
        <v>8</v>
      </c>
    </row>
    <row r="32" spans="2:7" ht="15.75" thickBot="1" x14ac:dyDescent="0.3">
      <c r="B32" s="152"/>
      <c r="C32" s="152"/>
      <c r="D32" s="152"/>
      <c r="E32" s="152"/>
      <c r="F32" s="48">
        <v>92</v>
      </c>
      <c r="G32" s="61">
        <v>8.5</v>
      </c>
    </row>
    <row r="33" spans="2:7" ht="15.75" thickBot="1" x14ac:dyDescent="0.3">
      <c r="B33" s="152"/>
      <c r="C33" s="152"/>
      <c r="D33" s="152"/>
      <c r="E33" s="152"/>
      <c r="F33" s="48">
        <v>96</v>
      </c>
      <c r="G33" s="61">
        <v>8</v>
      </c>
    </row>
    <row r="34" spans="2:7" ht="15.75" thickBot="1" x14ac:dyDescent="0.3">
      <c r="B34" s="152"/>
      <c r="C34" s="152"/>
      <c r="D34" s="152"/>
      <c r="E34" s="152">
        <v>80</v>
      </c>
      <c r="F34" s="48">
        <v>55</v>
      </c>
      <c r="G34" s="61">
        <v>7.8</v>
      </c>
    </row>
    <row r="35" spans="2:7" ht="15.75" thickBot="1" x14ac:dyDescent="0.3">
      <c r="B35" s="152"/>
      <c r="C35" s="152"/>
      <c r="D35" s="152"/>
      <c r="E35" s="152"/>
      <c r="F35" s="48">
        <v>66</v>
      </c>
      <c r="G35" s="61">
        <v>8.1</v>
      </c>
    </row>
    <row r="36" spans="2:7" ht="15.75" thickBot="1" x14ac:dyDescent="0.3">
      <c r="B36" s="152"/>
      <c r="C36" s="152"/>
      <c r="D36" s="152"/>
      <c r="E36" s="152"/>
      <c r="F36" s="48">
        <v>85</v>
      </c>
      <c r="G36" s="61">
        <v>8.1999999999999993</v>
      </c>
    </row>
    <row r="37" spans="2:7" ht="15.75" thickBot="1" x14ac:dyDescent="0.3">
      <c r="B37" s="152"/>
      <c r="C37" s="152"/>
      <c r="D37" s="152"/>
      <c r="E37" s="152" t="s">
        <v>71</v>
      </c>
      <c r="F37" s="48">
        <v>110</v>
      </c>
      <c r="G37" s="61">
        <v>9.6</v>
      </c>
    </row>
    <row r="38" spans="2:7" ht="15.75" thickBot="1" x14ac:dyDescent="0.3">
      <c r="B38" s="152"/>
      <c r="C38" s="152"/>
      <c r="D38" s="152"/>
      <c r="E38" s="152"/>
      <c r="F38" s="48">
        <v>121</v>
      </c>
      <c r="G38" s="61">
        <v>9.6</v>
      </c>
    </row>
    <row r="39" spans="2:7" ht="15.75" thickBot="1" x14ac:dyDescent="0.3">
      <c r="B39" s="152"/>
      <c r="C39" s="152"/>
      <c r="D39" s="152"/>
      <c r="E39" s="152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49" t="s">
        <v>0</v>
      </c>
      <c r="C41" s="149" t="s">
        <v>1</v>
      </c>
      <c r="D41" s="149" t="s">
        <v>2</v>
      </c>
      <c r="E41" s="149" t="s">
        <v>3</v>
      </c>
      <c r="F41" s="204" t="s">
        <v>324</v>
      </c>
      <c r="G41" s="159" t="s">
        <v>325</v>
      </c>
    </row>
    <row r="42" spans="2:7" ht="15.75" thickBot="1" x14ac:dyDescent="0.3">
      <c r="B42" s="149"/>
      <c r="C42" s="149"/>
      <c r="D42" s="149"/>
      <c r="E42" s="149"/>
      <c r="F42" s="205"/>
      <c r="G42" s="159"/>
    </row>
    <row r="43" spans="2:7" ht="15.75" thickBot="1" x14ac:dyDescent="0.3">
      <c r="B43" s="149"/>
      <c r="C43" s="149"/>
      <c r="D43" s="149"/>
      <c r="E43" s="149"/>
      <c r="F43" s="206"/>
      <c r="G43" s="159"/>
    </row>
    <row r="44" spans="2:7" ht="15.75" thickBot="1" x14ac:dyDescent="0.3">
      <c r="B44" s="152" t="s">
        <v>12</v>
      </c>
      <c r="C44" s="152" t="s">
        <v>80</v>
      </c>
      <c r="D44" s="152" t="s">
        <v>14</v>
      </c>
      <c r="E44" s="152" t="s">
        <v>22</v>
      </c>
      <c r="F44" s="48">
        <v>66</v>
      </c>
      <c r="G44" s="61">
        <v>5.3</v>
      </c>
    </row>
    <row r="45" spans="2:7" ht="15.75" thickBot="1" x14ac:dyDescent="0.3">
      <c r="B45" s="152"/>
      <c r="C45" s="152"/>
      <c r="D45" s="152"/>
      <c r="E45" s="152"/>
      <c r="F45" s="48">
        <v>81</v>
      </c>
      <c r="G45" s="61">
        <v>5.3</v>
      </c>
    </row>
    <row r="46" spans="2:7" ht="15.75" thickBot="1" x14ac:dyDescent="0.3">
      <c r="B46" s="152"/>
      <c r="C46" s="152"/>
      <c r="D46" s="152"/>
      <c r="E46" s="152"/>
      <c r="F46" s="48">
        <v>103</v>
      </c>
      <c r="G46" s="61">
        <v>6.5</v>
      </c>
    </row>
    <row r="47" spans="2:7" ht="15.75" thickBot="1" x14ac:dyDescent="0.3">
      <c r="B47" s="152"/>
      <c r="C47" s="152"/>
      <c r="D47" s="152"/>
      <c r="E47" s="152" t="s">
        <v>15</v>
      </c>
      <c r="F47" s="48">
        <v>66</v>
      </c>
      <c r="G47" s="61">
        <v>5</v>
      </c>
    </row>
    <row r="48" spans="2:7" ht="15.75" thickBot="1" x14ac:dyDescent="0.3">
      <c r="B48" s="152"/>
      <c r="C48" s="152"/>
      <c r="D48" s="152"/>
      <c r="E48" s="152"/>
      <c r="F48" s="48">
        <v>77</v>
      </c>
      <c r="G48" s="61">
        <v>4.0999999999999996</v>
      </c>
    </row>
    <row r="49" spans="2:7" ht="15.75" thickBot="1" x14ac:dyDescent="0.3">
      <c r="B49" s="152"/>
      <c r="C49" s="152"/>
      <c r="D49" s="152"/>
      <c r="E49" s="152"/>
      <c r="F49" s="48">
        <v>81</v>
      </c>
      <c r="G49" s="61">
        <v>4.9000000000000004</v>
      </c>
    </row>
    <row r="50" spans="2:7" ht="15.75" thickBot="1" x14ac:dyDescent="0.3">
      <c r="B50" s="152"/>
      <c r="C50" s="152"/>
      <c r="D50" s="152"/>
      <c r="E50" s="152" t="s">
        <v>93</v>
      </c>
      <c r="F50" s="48">
        <v>74</v>
      </c>
      <c r="G50" s="61">
        <v>5.9</v>
      </c>
    </row>
    <row r="51" spans="2:7" ht="15.75" thickBot="1" x14ac:dyDescent="0.3">
      <c r="B51" s="152"/>
      <c r="C51" s="152"/>
      <c r="D51" s="152"/>
      <c r="E51" s="152"/>
      <c r="F51" s="48">
        <v>77</v>
      </c>
      <c r="G51" s="61">
        <v>6</v>
      </c>
    </row>
    <row r="52" spans="2:7" ht="15.75" thickBot="1" x14ac:dyDescent="0.3">
      <c r="B52" s="152"/>
      <c r="C52" s="152"/>
      <c r="D52" s="152"/>
      <c r="E52" s="152"/>
      <c r="F52" s="48">
        <v>103</v>
      </c>
      <c r="G52" s="61">
        <v>6.1</v>
      </c>
    </row>
    <row r="53" spans="2:7" ht="15.75" thickBot="1" x14ac:dyDescent="0.3">
      <c r="B53" s="152"/>
      <c r="C53" s="152"/>
      <c r="D53" s="152" t="s">
        <v>58</v>
      </c>
      <c r="E53" s="152" t="s">
        <v>71</v>
      </c>
      <c r="F53" s="48">
        <v>81</v>
      </c>
      <c r="G53" s="61">
        <v>5.8</v>
      </c>
    </row>
    <row r="54" spans="2:7" ht="15.75" thickBot="1" x14ac:dyDescent="0.3">
      <c r="B54" s="152"/>
      <c r="C54" s="152"/>
      <c r="D54" s="152"/>
      <c r="E54" s="152"/>
      <c r="F54" s="48">
        <v>103</v>
      </c>
      <c r="G54" s="61">
        <v>6.7</v>
      </c>
    </row>
    <row r="55" spans="2:7" ht="15.75" thickBot="1" x14ac:dyDescent="0.3">
      <c r="B55" s="152"/>
      <c r="C55" s="152"/>
      <c r="D55" s="152"/>
      <c r="E55" s="152"/>
      <c r="F55" s="48">
        <v>132</v>
      </c>
      <c r="G55" s="61">
        <v>7.3</v>
      </c>
    </row>
    <row r="56" spans="2:7" ht="15.75" thickBot="1" x14ac:dyDescent="0.3">
      <c r="B56" s="152"/>
      <c r="C56" s="152"/>
      <c r="D56" s="152"/>
      <c r="E56" s="152" t="s">
        <v>59</v>
      </c>
      <c r="F56" s="48">
        <v>81</v>
      </c>
      <c r="G56" s="61">
        <v>6.4</v>
      </c>
    </row>
    <row r="57" spans="2:7" ht="15.75" thickBot="1" x14ac:dyDescent="0.3">
      <c r="B57" s="152"/>
      <c r="C57" s="152"/>
      <c r="D57" s="152"/>
      <c r="E57" s="152"/>
      <c r="F57" s="48">
        <v>96</v>
      </c>
      <c r="G57" s="61">
        <v>5.7</v>
      </c>
    </row>
    <row r="58" spans="2:7" ht="15.75" thickBot="1" x14ac:dyDescent="0.3">
      <c r="B58" s="152"/>
      <c r="C58" s="152"/>
      <c r="D58" s="152"/>
      <c r="E58" s="152"/>
      <c r="F58" s="48">
        <v>103</v>
      </c>
      <c r="G58" s="61">
        <v>6</v>
      </c>
    </row>
    <row r="59" spans="2:7" ht="15.75" thickBot="1" x14ac:dyDescent="0.3">
      <c r="B59" s="152"/>
      <c r="C59" s="152"/>
      <c r="D59" s="152"/>
      <c r="E59" s="152" t="s">
        <v>112</v>
      </c>
      <c r="F59" s="48">
        <v>66</v>
      </c>
      <c r="G59" s="61">
        <v>4.9000000000000004</v>
      </c>
    </row>
    <row r="60" spans="2:7" ht="15.75" thickBot="1" x14ac:dyDescent="0.3">
      <c r="B60" s="152"/>
      <c r="C60" s="152"/>
      <c r="D60" s="152"/>
      <c r="E60" s="152"/>
      <c r="F60" s="48">
        <v>77</v>
      </c>
      <c r="G60" s="61">
        <v>5.6</v>
      </c>
    </row>
    <row r="61" spans="2:7" ht="15.75" thickBot="1" x14ac:dyDescent="0.3">
      <c r="B61" s="152"/>
      <c r="C61" s="152"/>
      <c r="D61" s="152"/>
      <c r="E61" s="152"/>
      <c r="F61" s="48">
        <v>103</v>
      </c>
      <c r="G61" s="61">
        <v>5.6</v>
      </c>
    </row>
    <row r="62" spans="2:7" ht="15.75" thickBot="1" x14ac:dyDescent="0.3">
      <c r="B62" s="152"/>
      <c r="C62" s="152"/>
      <c r="D62" s="152" t="s">
        <v>119</v>
      </c>
      <c r="E62" s="152" t="s">
        <v>120</v>
      </c>
      <c r="F62" s="48">
        <v>74</v>
      </c>
      <c r="G62" s="61">
        <v>6.1</v>
      </c>
    </row>
    <row r="63" spans="2:7" ht="15.75" thickBot="1" x14ac:dyDescent="0.3">
      <c r="B63" s="152"/>
      <c r="C63" s="152"/>
      <c r="D63" s="152"/>
      <c r="E63" s="152"/>
      <c r="F63" s="48">
        <v>92</v>
      </c>
      <c r="G63" s="61">
        <v>5.65</v>
      </c>
    </row>
    <row r="64" spans="2:7" ht="15.75" thickBot="1" x14ac:dyDescent="0.3">
      <c r="B64" s="152"/>
      <c r="C64" s="152"/>
      <c r="D64" s="152"/>
      <c r="E64" s="152"/>
      <c r="F64" s="48">
        <v>88</v>
      </c>
      <c r="G64" s="61">
        <v>6.65</v>
      </c>
    </row>
    <row r="65" spans="2:7" ht="15.75" thickBot="1" x14ac:dyDescent="0.3">
      <c r="B65" s="152"/>
      <c r="C65" s="152"/>
      <c r="D65" s="152"/>
      <c r="E65" s="152" t="s">
        <v>127</v>
      </c>
      <c r="F65" s="48">
        <v>55</v>
      </c>
      <c r="G65" s="61">
        <v>4.8</v>
      </c>
    </row>
    <row r="66" spans="2:7" ht="15.75" thickBot="1" x14ac:dyDescent="0.3">
      <c r="B66" s="152"/>
      <c r="C66" s="152"/>
      <c r="D66" s="152"/>
      <c r="E66" s="152"/>
      <c r="F66" s="48">
        <v>60</v>
      </c>
      <c r="G66" s="61">
        <v>6.7</v>
      </c>
    </row>
    <row r="67" spans="2:7" ht="15.75" thickBot="1" x14ac:dyDescent="0.3">
      <c r="B67" s="152"/>
      <c r="C67" s="152"/>
      <c r="D67" s="152"/>
      <c r="E67" s="152"/>
      <c r="F67" s="48">
        <v>74</v>
      </c>
      <c r="G67" s="61">
        <v>5.8</v>
      </c>
    </row>
    <row r="68" spans="2:7" ht="15.75" thickBot="1" x14ac:dyDescent="0.3">
      <c r="B68" s="152"/>
      <c r="C68" s="152"/>
      <c r="D68" s="152"/>
      <c r="E68" s="152" t="s">
        <v>133</v>
      </c>
      <c r="F68" s="48">
        <v>74</v>
      </c>
      <c r="G68" s="61">
        <v>5.6</v>
      </c>
    </row>
    <row r="69" spans="2:7" ht="15.75" thickBot="1" x14ac:dyDescent="0.3">
      <c r="B69" s="152"/>
      <c r="C69" s="152"/>
      <c r="D69" s="152"/>
      <c r="E69" s="152"/>
      <c r="F69" s="48">
        <v>88</v>
      </c>
      <c r="G69" s="61">
        <v>7.2</v>
      </c>
    </row>
    <row r="70" spans="2:7" ht="15.75" thickBot="1" x14ac:dyDescent="0.3">
      <c r="B70" s="152"/>
      <c r="C70" s="152"/>
      <c r="D70" s="219"/>
      <c r="E70" s="152"/>
      <c r="F70" s="48">
        <v>92</v>
      </c>
      <c r="G70" s="89">
        <v>5.7</v>
      </c>
    </row>
    <row r="71" spans="2:7" ht="15.75" thickBot="1" x14ac:dyDescent="0.3">
      <c r="B71" s="90"/>
      <c r="C71" s="90"/>
      <c r="D71" s="91"/>
      <c r="E71" s="90"/>
      <c r="F71" s="7"/>
      <c r="G71" s="92"/>
    </row>
    <row r="72" spans="2:7" ht="15.75" customHeight="1" thickBot="1" x14ac:dyDescent="0.3">
      <c r="B72" s="149" t="s">
        <v>0</v>
      </c>
      <c r="C72" s="149" t="s">
        <v>1</v>
      </c>
      <c r="D72" s="149" t="s">
        <v>2</v>
      </c>
      <c r="E72" s="149" t="s">
        <v>3</v>
      </c>
      <c r="F72" s="204" t="s">
        <v>324</v>
      </c>
      <c r="G72" s="159" t="s">
        <v>326</v>
      </c>
    </row>
    <row r="73" spans="2:7" ht="15.75" thickBot="1" x14ac:dyDescent="0.3">
      <c r="B73" s="149"/>
      <c r="C73" s="149"/>
      <c r="D73" s="149"/>
      <c r="E73" s="149"/>
      <c r="F73" s="205"/>
      <c r="G73" s="159"/>
    </row>
    <row r="74" spans="2:7" ht="19.5" customHeight="1" thickBot="1" x14ac:dyDescent="0.3">
      <c r="B74" s="149"/>
      <c r="C74" s="149"/>
      <c r="D74" s="149"/>
      <c r="E74" s="149"/>
      <c r="F74" s="206"/>
      <c r="G74" s="159"/>
    </row>
    <row r="75" spans="2:7" ht="15.75" thickBot="1" x14ac:dyDescent="0.3">
      <c r="B75" s="152" t="s">
        <v>12</v>
      </c>
      <c r="C75" s="152" t="s">
        <v>144</v>
      </c>
      <c r="D75" s="50" t="s">
        <v>145</v>
      </c>
      <c r="E75" s="138" t="s">
        <v>146</v>
      </c>
      <c r="F75" s="48">
        <v>80</v>
      </c>
      <c r="G75" s="61">
        <v>15</v>
      </c>
    </row>
    <row r="76" spans="2:7" ht="15.75" thickBot="1" x14ac:dyDescent="0.3">
      <c r="B76" s="152"/>
      <c r="C76" s="152"/>
      <c r="D76" s="152" t="s">
        <v>14</v>
      </c>
      <c r="E76" s="50" t="s">
        <v>153</v>
      </c>
      <c r="F76" s="48">
        <v>61</v>
      </c>
      <c r="G76" s="61">
        <v>14.5</v>
      </c>
    </row>
    <row r="77" spans="2:7" ht="15.75" thickBot="1" x14ac:dyDescent="0.3">
      <c r="B77" s="152"/>
      <c r="C77" s="152"/>
      <c r="D77" s="152"/>
      <c r="E77" s="152" t="s">
        <v>157</v>
      </c>
      <c r="F77" s="48">
        <v>110</v>
      </c>
      <c r="G77" s="61">
        <v>15</v>
      </c>
    </row>
    <row r="78" spans="2:7" ht="15.75" thickBot="1" x14ac:dyDescent="0.3">
      <c r="B78" s="152"/>
      <c r="C78" s="152"/>
      <c r="D78" s="152"/>
      <c r="E78" s="152"/>
      <c r="F78" s="48">
        <v>150</v>
      </c>
      <c r="G78" s="61">
        <v>15.5</v>
      </c>
    </row>
    <row r="79" spans="2:7" ht="15.75" thickBot="1" x14ac:dyDescent="0.3">
      <c r="B79" s="152"/>
      <c r="C79" s="152"/>
      <c r="D79" s="152"/>
      <c r="E79" s="50" t="s">
        <v>15</v>
      </c>
      <c r="F79" s="48">
        <v>100</v>
      </c>
      <c r="G79" s="61">
        <v>15.8</v>
      </c>
    </row>
    <row r="80" spans="2:7" ht="15.75" thickBot="1" x14ac:dyDescent="0.3">
      <c r="B80" s="152"/>
      <c r="C80" s="152"/>
      <c r="D80" s="152" t="s">
        <v>164</v>
      </c>
      <c r="E80" s="152" t="s">
        <v>165</v>
      </c>
      <c r="F80" s="50">
        <v>239</v>
      </c>
      <c r="G80" s="61">
        <v>14</v>
      </c>
    </row>
    <row r="81" spans="2:7" ht="15.75" thickBot="1" x14ac:dyDescent="0.3">
      <c r="B81" s="152"/>
      <c r="C81" s="152"/>
      <c r="D81" s="152"/>
      <c r="E81" s="152"/>
      <c r="F81" s="50">
        <v>324</v>
      </c>
      <c r="G81" s="61">
        <v>14.8</v>
      </c>
    </row>
    <row r="82" spans="2:7" ht="15.75" thickBot="1" x14ac:dyDescent="0.3">
      <c r="B82" s="152"/>
      <c r="C82" s="152"/>
      <c r="D82" s="152"/>
      <c r="E82" s="152" t="s">
        <v>169</v>
      </c>
      <c r="F82" s="48">
        <v>285</v>
      </c>
      <c r="G82" s="61">
        <v>18.5</v>
      </c>
    </row>
    <row r="83" spans="2:7" ht="15.75" thickBot="1" x14ac:dyDescent="0.3">
      <c r="B83" s="152"/>
      <c r="C83" s="152"/>
      <c r="D83" s="152"/>
      <c r="E83" s="152"/>
      <c r="F83" s="48">
        <v>315</v>
      </c>
      <c r="G83" s="61">
        <v>18.899999999999999</v>
      </c>
    </row>
    <row r="84" spans="2:7" ht="15.75" thickBot="1" x14ac:dyDescent="0.3">
      <c r="B84" s="152"/>
      <c r="C84" s="152"/>
      <c r="D84" s="152"/>
      <c r="E84" s="152"/>
      <c r="F84" s="48">
        <v>386</v>
      </c>
      <c r="G84" s="61">
        <v>18.899999999999999</v>
      </c>
    </row>
    <row r="85" spans="2:7" ht="15.75" thickBot="1" x14ac:dyDescent="0.3">
      <c r="B85" s="152"/>
      <c r="C85" s="152"/>
      <c r="D85" s="152"/>
      <c r="E85" s="152" t="s">
        <v>171</v>
      </c>
      <c r="F85" s="48">
        <v>245</v>
      </c>
      <c r="G85" s="61">
        <v>20.8</v>
      </c>
    </row>
    <row r="86" spans="2:7" ht="15.75" thickBot="1" x14ac:dyDescent="0.3">
      <c r="B86" s="152"/>
      <c r="C86" s="152"/>
      <c r="D86" s="152"/>
      <c r="E86" s="152"/>
      <c r="F86" s="48">
        <v>310</v>
      </c>
      <c r="G86" s="61">
        <v>20.8</v>
      </c>
    </row>
    <row r="87" spans="2:7" ht="15.75" thickBot="1" x14ac:dyDescent="0.3">
      <c r="B87" s="152"/>
      <c r="C87" s="152"/>
      <c r="D87" s="152"/>
      <c r="E87" s="152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3"/>
      <c r="F88" s="7"/>
    </row>
    <row r="89" spans="2:7" ht="15.75" thickBot="1" x14ac:dyDescent="0.3">
      <c r="B89" s="149" t="s">
        <v>0</v>
      </c>
      <c r="C89" s="149" t="s">
        <v>1</v>
      </c>
      <c r="D89" s="149" t="s">
        <v>2</v>
      </c>
      <c r="E89" s="149" t="s">
        <v>3</v>
      </c>
      <c r="F89" s="204" t="s">
        <v>324</v>
      </c>
      <c r="G89" s="159" t="s">
        <v>327</v>
      </c>
    </row>
    <row r="90" spans="2:7" ht="15.75" thickBot="1" x14ac:dyDescent="0.3">
      <c r="B90" s="149"/>
      <c r="C90" s="149"/>
      <c r="D90" s="149"/>
      <c r="E90" s="149"/>
      <c r="F90" s="205"/>
      <c r="G90" s="159"/>
    </row>
    <row r="91" spans="2:7" ht="15.75" thickBot="1" x14ac:dyDescent="0.3">
      <c r="B91" s="149"/>
      <c r="C91" s="149"/>
      <c r="D91" s="149"/>
      <c r="E91" s="149"/>
      <c r="F91" s="206"/>
      <c r="G91" s="159"/>
    </row>
    <row r="92" spans="2:7" ht="15.75" thickBot="1" x14ac:dyDescent="0.3">
      <c r="B92" s="220" t="s">
        <v>12</v>
      </c>
      <c r="C92" s="220" t="s">
        <v>177</v>
      </c>
      <c r="D92" s="152" t="s">
        <v>14</v>
      </c>
      <c r="E92" s="50" t="s">
        <v>178</v>
      </c>
      <c r="F92" s="48">
        <v>80</v>
      </c>
      <c r="G92" s="61">
        <v>5.7</v>
      </c>
    </row>
    <row r="93" spans="2:7" ht="15.75" thickBot="1" x14ac:dyDescent="0.3">
      <c r="B93" s="220"/>
      <c r="C93" s="220"/>
      <c r="D93" s="152"/>
      <c r="E93" s="152" t="s">
        <v>93</v>
      </c>
      <c r="F93" s="48">
        <v>80</v>
      </c>
      <c r="G93" s="61">
        <v>5.8</v>
      </c>
    </row>
    <row r="94" spans="2:7" ht="15.75" thickBot="1" x14ac:dyDescent="0.3">
      <c r="B94" s="220"/>
      <c r="C94" s="220"/>
      <c r="D94" s="152"/>
      <c r="E94" s="152"/>
      <c r="F94" s="48">
        <v>110</v>
      </c>
      <c r="G94" s="61">
        <v>4.5999999999999996</v>
      </c>
    </row>
    <row r="95" spans="2:7" ht="15.75" thickBot="1" x14ac:dyDescent="0.3">
      <c r="B95" s="220"/>
      <c r="C95" s="220"/>
      <c r="D95" s="152" t="s">
        <v>119</v>
      </c>
      <c r="E95" s="152" t="s">
        <v>120</v>
      </c>
      <c r="F95" s="48">
        <v>71</v>
      </c>
      <c r="G95" s="61">
        <v>5.3</v>
      </c>
    </row>
    <row r="96" spans="2:7" ht="15.75" thickBot="1" x14ac:dyDescent="0.3">
      <c r="B96" s="220"/>
      <c r="C96" s="220"/>
      <c r="D96" s="152"/>
      <c r="E96" s="152"/>
      <c r="F96" s="48">
        <v>110</v>
      </c>
      <c r="G96" s="61">
        <v>5.0999999999999996</v>
      </c>
    </row>
    <row r="97" spans="2:7" ht="15.75" thickBot="1" x14ac:dyDescent="0.3">
      <c r="B97" s="220"/>
      <c r="C97" s="220"/>
      <c r="D97" s="152"/>
      <c r="E97" s="50" t="s">
        <v>187</v>
      </c>
      <c r="F97" s="48">
        <v>71</v>
      </c>
      <c r="G97" s="61">
        <v>4.9000000000000004</v>
      </c>
    </row>
    <row r="98" spans="2:7" ht="15.75" thickBot="1" x14ac:dyDescent="0.3">
      <c r="B98" s="220"/>
      <c r="C98" s="220"/>
      <c r="D98" s="50" t="s">
        <v>192</v>
      </c>
      <c r="E98" s="50" t="s">
        <v>193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29" t="s">
        <v>328</v>
      </c>
      <c r="C102" s="217"/>
      <c r="D102" s="217"/>
      <c r="E102" s="217"/>
      <c r="F102" s="217"/>
      <c r="G102" s="218"/>
    </row>
    <row r="103" spans="2:7" ht="16.5" thickTop="1" thickBot="1" x14ac:dyDescent="0.3"/>
    <row r="104" spans="2:7" ht="15.75" customHeight="1" thickBot="1" x14ac:dyDescent="0.3">
      <c r="B104" s="149" t="s">
        <v>0</v>
      </c>
      <c r="C104" s="223" t="s">
        <v>1</v>
      </c>
      <c r="D104" s="223" t="s">
        <v>2</v>
      </c>
      <c r="E104" s="223" t="s">
        <v>3</v>
      </c>
      <c r="F104" s="204" t="s">
        <v>324</v>
      </c>
      <c r="G104" s="159" t="s">
        <v>325</v>
      </c>
    </row>
    <row r="105" spans="2:7" ht="15.75" thickBot="1" x14ac:dyDescent="0.3">
      <c r="B105" s="149"/>
      <c r="C105" s="224"/>
      <c r="D105" s="224"/>
      <c r="E105" s="224"/>
      <c r="F105" s="205"/>
      <c r="G105" s="159"/>
    </row>
    <row r="106" spans="2:7" ht="15.75" thickBot="1" x14ac:dyDescent="0.3">
      <c r="B106" s="149"/>
      <c r="C106" s="225"/>
      <c r="D106" s="225"/>
      <c r="E106" s="225"/>
      <c r="F106" s="206"/>
      <c r="G106" s="159"/>
    </row>
    <row r="107" spans="2:7" ht="15.75" thickBot="1" x14ac:dyDescent="0.3">
      <c r="B107" s="152" t="s">
        <v>200</v>
      </c>
      <c r="C107" s="152" t="s">
        <v>13</v>
      </c>
      <c r="D107" s="172" t="s">
        <v>329</v>
      </c>
      <c r="E107" s="155" t="s">
        <v>330</v>
      </c>
      <c r="F107" s="144">
        <v>81</v>
      </c>
      <c r="G107" s="61">
        <v>6.4</v>
      </c>
    </row>
    <row r="108" spans="2:7" ht="15.75" thickBot="1" x14ac:dyDescent="0.3">
      <c r="B108" s="152"/>
      <c r="C108" s="152"/>
      <c r="D108" s="172"/>
      <c r="E108" s="155"/>
      <c r="F108" s="144">
        <v>96</v>
      </c>
      <c r="G108" s="61">
        <v>6.7</v>
      </c>
    </row>
    <row r="109" spans="2:7" ht="15.75" thickBot="1" x14ac:dyDescent="0.3">
      <c r="B109" s="152"/>
      <c r="C109" s="152"/>
      <c r="D109" s="172"/>
      <c r="E109" s="155"/>
      <c r="F109" s="144">
        <v>72</v>
      </c>
      <c r="G109" s="61">
        <v>7.1</v>
      </c>
    </row>
    <row r="110" spans="2:7" ht="15.75" thickBot="1" x14ac:dyDescent="0.3">
      <c r="B110" s="152"/>
      <c r="C110" s="152"/>
      <c r="D110" s="172"/>
      <c r="E110" s="50" t="s">
        <v>331</v>
      </c>
      <c r="F110" s="144">
        <v>54</v>
      </c>
      <c r="G110" s="61">
        <v>6.5</v>
      </c>
    </row>
    <row r="111" spans="2:7" ht="15.75" thickBot="1" x14ac:dyDescent="0.3">
      <c r="B111" s="152"/>
      <c r="C111" s="152"/>
      <c r="D111" s="152" t="s">
        <v>14</v>
      </c>
      <c r="E111" s="152" t="s">
        <v>178</v>
      </c>
      <c r="F111" s="144">
        <v>55</v>
      </c>
      <c r="G111" s="61">
        <v>8.3000000000000007</v>
      </c>
    </row>
    <row r="112" spans="2:7" ht="15.75" thickBot="1" x14ac:dyDescent="0.3">
      <c r="B112" s="152"/>
      <c r="C112" s="152"/>
      <c r="D112" s="152"/>
      <c r="E112" s="152"/>
      <c r="F112" s="144">
        <v>59</v>
      </c>
      <c r="G112" s="61">
        <v>8</v>
      </c>
    </row>
    <row r="113" spans="2:7" ht="15.75" thickBot="1" x14ac:dyDescent="0.3">
      <c r="B113" s="152"/>
      <c r="C113" s="152"/>
      <c r="D113" s="152"/>
      <c r="E113" s="152"/>
      <c r="F113" s="144">
        <v>75</v>
      </c>
      <c r="G113" s="61">
        <v>8.3000000000000007</v>
      </c>
    </row>
    <row r="114" spans="2:7" ht="15.75" thickBot="1" x14ac:dyDescent="0.3">
      <c r="B114" s="152"/>
      <c r="C114" s="152"/>
      <c r="D114" s="152"/>
      <c r="E114" s="152" t="s">
        <v>227</v>
      </c>
      <c r="F114" s="75">
        <v>62</v>
      </c>
      <c r="G114" s="61">
        <v>12.4</v>
      </c>
    </row>
    <row r="115" spans="2:7" ht="15.75" thickBot="1" x14ac:dyDescent="0.3">
      <c r="B115" s="152"/>
      <c r="C115" s="152"/>
      <c r="D115" s="152"/>
      <c r="E115" s="152"/>
      <c r="F115" s="75">
        <v>81</v>
      </c>
      <c r="G115" s="61">
        <v>12.9</v>
      </c>
    </row>
    <row r="116" spans="2:7" ht="15.75" thickBot="1" x14ac:dyDescent="0.3">
      <c r="B116" s="152"/>
      <c r="C116" s="152"/>
      <c r="D116" s="152"/>
      <c r="E116" s="152"/>
      <c r="F116" s="75">
        <v>85</v>
      </c>
      <c r="G116" s="61">
        <v>12</v>
      </c>
    </row>
    <row r="117" spans="2:7" ht="15.75" thickBot="1" x14ac:dyDescent="0.3">
      <c r="B117" s="152"/>
      <c r="C117" s="152"/>
      <c r="D117" s="152" t="s">
        <v>332</v>
      </c>
      <c r="E117" s="152" t="s">
        <v>333</v>
      </c>
      <c r="F117" s="48">
        <v>88</v>
      </c>
      <c r="G117" s="80">
        <v>7.2</v>
      </c>
    </row>
    <row r="118" spans="2:7" ht="15.75" thickBot="1" x14ac:dyDescent="0.3">
      <c r="B118" s="152"/>
      <c r="C118" s="152"/>
      <c r="D118" s="152"/>
      <c r="E118" s="152"/>
      <c r="F118" s="48">
        <v>70</v>
      </c>
      <c r="G118" s="80">
        <v>7.4</v>
      </c>
    </row>
    <row r="119" spans="2:7" ht="15.75" thickBot="1" x14ac:dyDescent="0.3">
      <c r="B119" s="152"/>
      <c r="C119" s="152"/>
      <c r="D119" s="152"/>
      <c r="E119" s="152"/>
      <c r="F119" s="48">
        <v>57</v>
      </c>
      <c r="G119" s="81">
        <v>7.4</v>
      </c>
    </row>
    <row r="120" spans="2:7" ht="15.75" thickBot="1" x14ac:dyDescent="0.3">
      <c r="B120" s="152"/>
      <c r="C120" s="152"/>
      <c r="D120" s="152"/>
      <c r="E120" s="50" t="s">
        <v>334</v>
      </c>
      <c r="F120" s="48">
        <v>40</v>
      </c>
      <c r="G120" s="81">
        <v>5.7</v>
      </c>
    </row>
    <row r="121" spans="2:7" ht="15.75" thickBot="1" x14ac:dyDescent="0.3">
      <c r="B121" s="152"/>
      <c r="C121" s="152"/>
      <c r="D121" s="152"/>
      <c r="E121" s="50" t="s">
        <v>335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49" t="s">
        <v>0</v>
      </c>
      <c r="C123" s="223" t="s">
        <v>1</v>
      </c>
      <c r="D123" s="223" t="s">
        <v>2</v>
      </c>
      <c r="E123" s="223" t="s">
        <v>3</v>
      </c>
      <c r="F123" s="204" t="s">
        <v>324</v>
      </c>
      <c r="G123" s="159" t="s">
        <v>325</v>
      </c>
    </row>
    <row r="124" spans="2:7" ht="15.75" thickBot="1" x14ac:dyDescent="0.3">
      <c r="B124" s="149"/>
      <c r="C124" s="224"/>
      <c r="D124" s="224"/>
      <c r="E124" s="224"/>
      <c r="F124" s="205"/>
      <c r="G124" s="159"/>
    </row>
    <row r="125" spans="2:7" ht="15.75" thickBot="1" x14ac:dyDescent="0.3">
      <c r="B125" s="149"/>
      <c r="C125" s="225"/>
      <c r="D125" s="225"/>
      <c r="E125" s="225"/>
      <c r="F125" s="206"/>
      <c r="G125" s="159"/>
    </row>
    <row r="126" spans="2:7" ht="15.75" thickBot="1" x14ac:dyDescent="0.3">
      <c r="B126" s="152" t="s">
        <v>200</v>
      </c>
      <c r="C126" s="152" t="s">
        <v>80</v>
      </c>
      <c r="D126" s="172" t="s">
        <v>14</v>
      </c>
      <c r="E126" s="155" t="s">
        <v>227</v>
      </c>
      <c r="F126" s="144">
        <v>96</v>
      </c>
      <c r="G126" s="61">
        <v>8.8000000000000007</v>
      </c>
    </row>
    <row r="127" spans="2:7" ht="15.75" thickBot="1" x14ac:dyDescent="0.3">
      <c r="B127" s="152"/>
      <c r="C127" s="152"/>
      <c r="D127" s="172"/>
      <c r="E127" s="155"/>
      <c r="F127" s="144">
        <v>103</v>
      </c>
      <c r="G127" s="61">
        <v>7.5</v>
      </c>
    </row>
    <row r="128" spans="2:7" ht="15.75" thickBot="1" x14ac:dyDescent="0.3">
      <c r="B128" s="152"/>
      <c r="C128" s="152"/>
      <c r="D128" s="172"/>
      <c r="E128" s="155"/>
      <c r="F128" s="144">
        <v>110</v>
      </c>
      <c r="G128" s="61">
        <v>8.1</v>
      </c>
    </row>
    <row r="129" spans="2:7" ht="15.75" thickBot="1" x14ac:dyDescent="0.3">
      <c r="B129" s="152"/>
      <c r="C129" s="152"/>
      <c r="D129" s="172"/>
      <c r="E129" s="152" t="s">
        <v>178</v>
      </c>
      <c r="F129" s="144">
        <v>51</v>
      </c>
      <c r="G129" s="61">
        <v>6.4</v>
      </c>
    </row>
    <row r="130" spans="2:7" ht="15.75" thickBot="1" x14ac:dyDescent="0.3">
      <c r="B130" s="152"/>
      <c r="C130" s="152"/>
      <c r="D130" s="172"/>
      <c r="E130" s="152"/>
      <c r="F130" s="144">
        <v>55</v>
      </c>
      <c r="G130" s="61">
        <v>6.3</v>
      </c>
    </row>
    <row r="131" spans="2:7" ht="15.75" thickBot="1" x14ac:dyDescent="0.3">
      <c r="B131" s="152"/>
      <c r="C131" s="152"/>
      <c r="D131" s="172"/>
      <c r="E131" s="152"/>
      <c r="F131" s="144">
        <v>75</v>
      </c>
      <c r="G131" s="61">
        <v>4.8</v>
      </c>
    </row>
    <row r="132" spans="2:7" ht="15.75" thickBot="1" x14ac:dyDescent="0.3">
      <c r="B132" s="152"/>
      <c r="C132" s="152"/>
      <c r="D132" s="172"/>
      <c r="E132" s="152" t="s">
        <v>263</v>
      </c>
      <c r="F132" s="144">
        <v>103</v>
      </c>
      <c r="G132" s="61">
        <v>7.2</v>
      </c>
    </row>
    <row r="133" spans="2:7" ht="15.75" thickBot="1" x14ac:dyDescent="0.3">
      <c r="B133" s="152"/>
      <c r="C133" s="152"/>
      <c r="D133" s="172"/>
      <c r="E133" s="152"/>
      <c r="F133" s="144">
        <v>75</v>
      </c>
      <c r="G133" s="61">
        <v>8.1</v>
      </c>
    </row>
    <row r="134" spans="2:7" ht="15.75" thickBot="1" x14ac:dyDescent="0.3">
      <c r="B134" s="152"/>
      <c r="C134" s="152"/>
      <c r="D134" s="222"/>
      <c r="E134" s="219"/>
      <c r="F134" s="144">
        <v>130</v>
      </c>
      <c r="G134" s="61">
        <v>8.8000000000000007</v>
      </c>
    </row>
    <row r="135" spans="2:7" ht="15.75" thickBot="1" x14ac:dyDescent="0.3">
      <c r="B135" s="152"/>
      <c r="C135" s="221"/>
      <c r="D135" s="147"/>
      <c r="E135" s="226" t="s">
        <v>336</v>
      </c>
      <c r="F135" s="145">
        <v>66</v>
      </c>
      <c r="G135" s="61">
        <v>4.3</v>
      </c>
    </row>
    <row r="136" spans="2:7" ht="15.75" thickBot="1" x14ac:dyDescent="0.3">
      <c r="B136" s="152"/>
      <c r="C136" s="221"/>
      <c r="D136" s="146"/>
      <c r="E136" s="227"/>
      <c r="F136" s="145">
        <v>55</v>
      </c>
      <c r="G136" s="61">
        <v>4.5999999999999996</v>
      </c>
    </row>
    <row r="137" spans="2:7" ht="15.75" thickBot="1" x14ac:dyDescent="0.3">
      <c r="B137" s="152"/>
      <c r="C137" s="221"/>
      <c r="D137" s="146"/>
      <c r="E137" s="228"/>
      <c r="F137" s="145">
        <v>81</v>
      </c>
      <c r="G137" s="61">
        <v>4.4000000000000004</v>
      </c>
    </row>
    <row r="138" spans="2:7" ht="15.75" thickBot="1" x14ac:dyDescent="0.3">
      <c r="B138" s="152"/>
      <c r="C138" s="221"/>
      <c r="D138" s="240" t="s">
        <v>192</v>
      </c>
      <c r="E138" s="228" t="s">
        <v>270</v>
      </c>
      <c r="F138" s="144">
        <v>95</v>
      </c>
      <c r="G138" s="79">
        <v>8</v>
      </c>
    </row>
    <row r="139" spans="2:7" ht="15.75" thickBot="1" x14ac:dyDescent="0.3">
      <c r="B139" s="152"/>
      <c r="C139" s="221"/>
      <c r="D139" s="240"/>
      <c r="E139" s="242"/>
      <c r="F139" s="144">
        <v>80</v>
      </c>
      <c r="G139" s="61">
        <v>10.4</v>
      </c>
    </row>
    <row r="140" spans="2:7" ht="15.75" thickBot="1" x14ac:dyDescent="0.3">
      <c r="B140" s="152"/>
      <c r="C140" s="221"/>
      <c r="D140" s="240"/>
      <c r="E140" s="242"/>
      <c r="F140" s="144">
        <v>60</v>
      </c>
      <c r="G140" s="61">
        <v>9.1999999999999993</v>
      </c>
    </row>
    <row r="141" spans="2:7" ht="15.75" thickBot="1" x14ac:dyDescent="0.3">
      <c r="B141" s="152"/>
      <c r="C141" s="221"/>
      <c r="D141" s="240"/>
      <c r="E141" s="242" t="s">
        <v>275</v>
      </c>
      <c r="F141" s="75">
        <v>100</v>
      </c>
      <c r="G141" s="61">
        <v>7.8</v>
      </c>
    </row>
    <row r="142" spans="2:7" ht="15.75" thickBot="1" x14ac:dyDescent="0.3">
      <c r="B142" s="152"/>
      <c r="C142" s="221"/>
      <c r="D142" s="240"/>
      <c r="E142" s="242"/>
      <c r="F142" s="75">
        <v>120</v>
      </c>
      <c r="G142" s="61">
        <v>7.8</v>
      </c>
    </row>
    <row r="143" spans="2:7" ht="15.75" thickBot="1" x14ac:dyDescent="0.3">
      <c r="B143" s="152"/>
      <c r="C143" s="221"/>
      <c r="D143" s="241"/>
      <c r="E143" s="242"/>
      <c r="F143" s="75">
        <v>70</v>
      </c>
      <c r="G143" s="61">
        <v>9</v>
      </c>
    </row>
    <row r="144" spans="2:7" ht="15.75" thickBot="1" x14ac:dyDescent="0.3">
      <c r="B144" s="152"/>
      <c r="C144" s="152"/>
      <c r="D144" s="243" t="s">
        <v>282</v>
      </c>
      <c r="E144" s="152" t="s">
        <v>283</v>
      </c>
      <c r="F144" s="48">
        <v>100</v>
      </c>
      <c r="G144" s="61">
        <v>10.5</v>
      </c>
    </row>
    <row r="145" spans="2:7" ht="15.75" thickBot="1" x14ac:dyDescent="0.3">
      <c r="B145" s="152"/>
      <c r="C145" s="152"/>
      <c r="D145" s="203"/>
      <c r="E145" s="152"/>
      <c r="F145" s="48">
        <v>92</v>
      </c>
      <c r="G145" s="61">
        <v>6.7</v>
      </c>
    </row>
    <row r="146" spans="2:7" ht="15.75" thickBot="1" x14ac:dyDescent="0.3">
      <c r="B146" s="152"/>
      <c r="C146" s="152"/>
      <c r="D146" s="203"/>
      <c r="E146" s="152"/>
      <c r="F146" s="48">
        <v>110</v>
      </c>
      <c r="G146" s="61">
        <v>7.6</v>
      </c>
    </row>
    <row r="147" spans="2:7" ht="15.75" thickBot="1" x14ac:dyDescent="0.3">
      <c r="B147" s="152"/>
      <c r="C147" s="152"/>
      <c r="D147" s="203"/>
      <c r="E147" s="152" t="s">
        <v>290</v>
      </c>
      <c r="F147" s="48">
        <v>88</v>
      </c>
      <c r="G147" s="61">
        <v>6.5</v>
      </c>
    </row>
    <row r="148" spans="2:7" ht="15.75" thickBot="1" x14ac:dyDescent="0.3">
      <c r="B148" s="152"/>
      <c r="C148" s="152"/>
      <c r="D148" s="203"/>
      <c r="E148" s="152"/>
      <c r="F148" s="48">
        <v>84</v>
      </c>
      <c r="G148" s="61">
        <v>8.6</v>
      </c>
    </row>
    <row r="149" spans="2:7" ht="15.75" thickBot="1" x14ac:dyDescent="0.3">
      <c r="B149" s="152"/>
      <c r="C149" s="152"/>
      <c r="D149" s="203"/>
      <c r="E149" s="152"/>
      <c r="F149" s="48">
        <v>107</v>
      </c>
      <c r="G149" s="61">
        <v>8.9</v>
      </c>
    </row>
    <row r="150" spans="2:7" ht="15.75" thickBot="1" x14ac:dyDescent="0.3">
      <c r="B150" s="152"/>
      <c r="C150" s="152"/>
      <c r="D150" s="203"/>
      <c r="E150" s="152" t="s">
        <v>297</v>
      </c>
      <c r="F150" s="48">
        <v>55</v>
      </c>
      <c r="G150" s="61">
        <v>4.9000000000000004</v>
      </c>
    </row>
    <row r="151" spans="2:7" ht="15.75" thickBot="1" x14ac:dyDescent="0.3">
      <c r="B151" s="152"/>
      <c r="C151" s="152"/>
      <c r="D151" s="203"/>
      <c r="E151" s="152"/>
      <c r="F151" s="48">
        <v>63</v>
      </c>
      <c r="G151" s="61">
        <v>5.2</v>
      </c>
    </row>
    <row r="152" spans="2:7" ht="15.75" thickBot="1" x14ac:dyDescent="0.3">
      <c r="B152" s="152"/>
      <c r="C152" s="152"/>
      <c r="D152" s="203"/>
      <c r="E152" s="152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49" t="s">
        <v>0</v>
      </c>
      <c r="C154" s="149" t="s">
        <v>1</v>
      </c>
      <c r="D154" s="149" t="s">
        <v>2</v>
      </c>
      <c r="E154" s="149" t="s">
        <v>3</v>
      </c>
      <c r="F154" s="204" t="s">
        <v>324</v>
      </c>
      <c r="G154" s="159" t="s">
        <v>326</v>
      </c>
    </row>
    <row r="155" spans="2:7" ht="15.75" thickBot="1" x14ac:dyDescent="0.3">
      <c r="B155" s="149"/>
      <c r="C155" s="149"/>
      <c r="D155" s="149"/>
      <c r="E155" s="149"/>
      <c r="F155" s="205"/>
      <c r="G155" s="159"/>
    </row>
    <row r="156" spans="2:7" ht="15.75" thickBot="1" x14ac:dyDescent="0.3">
      <c r="B156" s="149"/>
      <c r="C156" s="149"/>
      <c r="D156" s="149"/>
      <c r="E156" s="149"/>
      <c r="F156" s="206"/>
      <c r="G156" s="159"/>
    </row>
    <row r="157" spans="2:7" ht="15.75" thickBot="1" x14ac:dyDescent="0.3">
      <c r="B157" s="152" t="s">
        <v>200</v>
      </c>
      <c r="C157" s="202" t="s">
        <v>144</v>
      </c>
      <c r="D157" s="75" t="s">
        <v>14</v>
      </c>
      <c r="E157" s="75" t="s">
        <v>263</v>
      </c>
      <c r="F157" s="144">
        <v>100</v>
      </c>
      <c r="G157" s="94">
        <v>29.6</v>
      </c>
    </row>
    <row r="158" spans="2:7" ht="15.75" thickBot="1" x14ac:dyDescent="0.3">
      <c r="B158" s="152"/>
      <c r="C158" s="151"/>
      <c r="D158" s="50" t="s">
        <v>145</v>
      </c>
      <c r="E158" s="50" t="s">
        <v>308</v>
      </c>
      <c r="F158" s="144">
        <v>80</v>
      </c>
      <c r="G158" s="95">
        <v>25.9</v>
      </c>
    </row>
    <row r="159" spans="2:7" ht="15.75" thickBot="1" x14ac:dyDescent="0.3">
      <c r="B159" s="152"/>
      <c r="C159" s="151"/>
      <c r="D159" s="50" t="s">
        <v>282</v>
      </c>
      <c r="E159" s="50" t="s">
        <v>297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49" t="s">
        <v>0</v>
      </c>
      <c r="C161" s="149" t="s">
        <v>1</v>
      </c>
      <c r="D161" s="149" t="s">
        <v>2</v>
      </c>
      <c r="E161" s="247" t="s">
        <v>3</v>
      </c>
      <c r="F161" s="204" t="s">
        <v>324</v>
      </c>
      <c r="G161" s="159" t="s">
        <v>327</v>
      </c>
    </row>
    <row r="162" spans="2:7" ht="15.75" thickBot="1" x14ac:dyDescent="0.3">
      <c r="B162" s="149"/>
      <c r="C162" s="149"/>
      <c r="D162" s="149"/>
      <c r="E162" s="247"/>
      <c r="F162" s="205"/>
      <c r="G162" s="159"/>
    </row>
    <row r="163" spans="2:7" ht="15.75" thickBot="1" x14ac:dyDescent="0.3">
      <c r="B163" s="239"/>
      <c r="C163" s="239"/>
      <c r="D163" s="149"/>
      <c r="E163" s="247"/>
      <c r="F163" s="206"/>
      <c r="G163" s="159"/>
    </row>
    <row r="164" spans="2:7" ht="30.75" customHeight="1" thickBot="1" x14ac:dyDescent="0.3">
      <c r="B164" s="219" t="s">
        <v>200</v>
      </c>
      <c r="C164" s="244" t="s">
        <v>177</v>
      </c>
      <c r="D164" s="143" t="s">
        <v>337</v>
      </c>
      <c r="E164" s="137" t="s">
        <v>270</v>
      </c>
      <c r="F164" s="142">
        <v>105</v>
      </c>
      <c r="G164" s="141">
        <v>8.5</v>
      </c>
    </row>
    <row r="165" spans="2:7" ht="15.75" thickBot="1" x14ac:dyDescent="0.3">
      <c r="B165" s="240"/>
      <c r="C165" s="245"/>
      <c r="D165" s="143" t="s">
        <v>338</v>
      </c>
      <c r="E165" s="137" t="s">
        <v>178</v>
      </c>
      <c r="F165" s="142">
        <v>80</v>
      </c>
      <c r="G165" s="141">
        <v>5.7</v>
      </c>
    </row>
    <row r="166" spans="2:7" ht="15.75" thickBot="1" x14ac:dyDescent="0.3">
      <c r="B166" s="241"/>
      <c r="C166" s="246"/>
      <c r="D166" s="140" t="s">
        <v>314</v>
      </c>
      <c r="E166" s="75" t="s">
        <v>315</v>
      </c>
      <c r="F166" s="139">
        <v>100</v>
      </c>
      <c r="G166" s="96">
        <v>8.9</v>
      </c>
    </row>
    <row r="167" spans="2:7" ht="15.75" thickBot="1" x14ac:dyDescent="0.3"/>
    <row r="168" spans="2:7" x14ac:dyDescent="0.25">
      <c r="B168" s="230" t="s">
        <v>339</v>
      </c>
      <c r="C168" s="231"/>
      <c r="D168" s="231"/>
      <c r="E168" s="231"/>
      <c r="F168" s="231"/>
      <c r="G168" s="232"/>
    </row>
    <row r="169" spans="2:7" x14ac:dyDescent="0.25">
      <c r="B169" s="233"/>
      <c r="C169" s="234"/>
      <c r="D169" s="234"/>
      <c r="E169" s="234"/>
      <c r="F169" s="234"/>
      <c r="G169" s="235"/>
    </row>
    <row r="170" spans="2:7" x14ac:dyDescent="0.25">
      <c r="B170" s="233"/>
      <c r="C170" s="234"/>
      <c r="D170" s="234"/>
      <c r="E170" s="234"/>
      <c r="F170" s="234"/>
      <c r="G170" s="235"/>
    </row>
    <row r="171" spans="2:7" x14ac:dyDescent="0.25">
      <c r="B171" s="233"/>
      <c r="C171" s="234"/>
      <c r="D171" s="234"/>
      <c r="E171" s="234"/>
      <c r="F171" s="234"/>
      <c r="G171" s="235"/>
    </row>
    <row r="172" spans="2:7" x14ac:dyDescent="0.25">
      <c r="B172" s="233"/>
      <c r="C172" s="234"/>
      <c r="D172" s="234"/>
      <c r="E172" s="234"/>
      <c r="F172" s="234"/>
      <c r="G172" s="235"/>
    </row>
    <row r="173" spans="2:7" x14ac:dyDescent="0.25">
      <c r="B173" s="233"/>
      <c r="C173" s="234"/>
      <c r="D173" s="234"/>
      <c r="E173" s="234"/>
      <c r="F173" s="234"/>
      <c r="G173" s="235"/>
    </row>
    <row r="174" spans="2:7" ht="15.75" thickBot="1" x14ac:dyDescent="0.3">
      <c r="B174" s="236"/>
      <c r="C174" s="237"/>
      <c r="D174" s="237"/>
      <c r="E174" s="237"/>
      <c r="F174" s="237"/>
      <c r="G174" s="238"/>
    </row>
  </sheetData>
  <mergeCells count="121"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6891A-FBF7-442F-8B41-22004060B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ApibDuomenys'24-III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cp:lastPrinted>2024-10-22T12:11:42Z</cp:lastPrinted>
  <dcterms:created xsi:type="dcterms:W3CDTF">2015-06-05T18:17:20Z</dcterms:created>
  <dcterms:modified xsi:type="dcterms:W3CDTF">2024-10-22T12:36:58Z</dcterms:modified>
  <cp:category/>
  <cp:contentStatus/>
</cp:coreProperties>
</file>