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4 metai\WWW'24\p. Vida\2024-01-25-išlaidos-degalams\"/>
    </mc:Choice>
  </mc:AlternateContent>
  <xr:revisionPtr revIDLastSave="0" documentId="13_ncr:1_{1C2D39BA-1E71-41FF-BE0F-8A01EFEB09C8}" xr6:coauthVersionLast="47" xr6:coauthVersionMax="47" xr10:uidLastSave="{00000000-0000-0000-0000-000000000000}"/>
  <bookViews>
    <workbookView xWindow="-120" yWindow="-120" windowWidth="24240" windowHeight="131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Apib. duomenys'23-IV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<sst xmlns="http://schemas.openxmlformats.org/spreadsheetml/2006/main" count="601" uniqueCount="340">
  <si>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</si>
  <si>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</si>
  <si>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</si>
  <si>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</si>
  <si>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</si>
  <si>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</si>
  <si>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</si>
  <si>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</si>
  <si>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</si>
  <si>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</si>
  <si>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</si>
  <si>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</si>
  <si>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</si>
  <si>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</si>
  <si>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</si>
  <si>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</si>
  <si>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</si>
  <si>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</si>
  <si>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</si>
  <si>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</si>
  <si>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</si>
  <si>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</si>
  <si>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</si>
  <si>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</si>
  <si>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</si>
  <si>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</si>
  <si>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</si>
  <si>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</si>
  <si>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</si>
  <si>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</si>
  <si>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</si>
  <si>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</si>
  <si>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</si>
  <si>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</si>
  <si>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</si>
  <si>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</si>
  <si>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</si>
  <si>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</si>
  <si>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</si>
  <si>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</si>
  <si>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</si>
  <si>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</si>
  <si>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</si>
  <si>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</si>
  <si>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</si>
  <si>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</si>
  <si>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</si>
  <si>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</si>
  <si>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</si>
  <si>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</si>
  <si>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</si>
  <si>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</si>
  <si>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</si>
  <si>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</si>
  <si>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</si>
  <si>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</si>
  <si>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</si>
  <si>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</si>
  <si>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</si>
  <si>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</si>
  <si>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</si>
  <si>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</si>
  <si>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</si>
  <si>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</si>
  <si>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</si>
  <si>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</si>
  <si>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</si>
  <si>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</si>
  <si>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</si>
  <si>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</si>
  <si>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</si>
  <si>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</si>
  <si>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</si>
  <si>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</si>
  <si>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</si>
  <si>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</si>
  <si>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</si>
  <si>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</si>
  <si>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</si>
  <si>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</si>
  <si>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</si>
  <si>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</si>
  <si>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</si>
  <si>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</si>
  <si>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</si>
  <si>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</si>
  <si>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</si>
  <si>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</si>
  <si>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</si>
  <si>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</si>
  <si>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</si>
  <si>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</si>
  <si>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</si>
  <si>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</si>
  <si>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</si>
  <si>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</si>
  <si>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</si>
  <si>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</si>
  <si>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</si>
  <si>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</si>
  <si>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</si>
  <si>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</si>
  <si>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</si>
  <si>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</si>
  <si>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</si>
  <si>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</si>
  <si>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</si>
  <si>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</si>
  <si>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</si>
  <si>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</si>
  <si>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</si>
  <si>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</si>
  <si>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</si>
  <si>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</si>
  <si>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</si>
  <si>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</si>
  <si>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</si>
  <si>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</si>
  <si>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</si>
  <si>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</si>
  <si>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</si>
  <si>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</si>
  <si>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</si>
  <si>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</si>
  <si>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</si>
  <si>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</si>
  <si>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</si>
  <si>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</si>
  <si>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</si>
  <si>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</si>
  <si>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</si>
  <si>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</si>
  <si>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</si>
  <si>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</si>
  <si>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</si>
  <si>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</si>
  <si>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</si>
  <si>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</si>
  <si>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</si>
  <si>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</si>
  <si>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</si>
  <si>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</si>
  <si>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</si>
  <si>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</si>
  <si>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</si>
  <si>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</si>
  <si>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</si>
  <si>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</si>
  <si>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</si>
  <si>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</si>
  <si>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</si>
  <si>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</si>
  <si>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</si>
  <si>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</si>
  <si>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</si>
  <si>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</si>
  <si>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</si>
  <si>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</si>
  <si>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</si>
  <si>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</si>
  <si>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</si>
  <si>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</si>
  <si>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</si>
  <si>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</si>
  <si>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</si>
  <si>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</si>
  <si>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</si>
  <si>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</si>
  <si>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</si>
  <si>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</si>
  <si>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</si>
  <si>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</si>
  <si>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</si>
  <si>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</si>
  <si>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</si>
  <si>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</si>
  <si>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</si>
  <si>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</si>
  <si>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</si>
  <si>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</si>
  <si>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</si>
  <si>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</si>
  <si>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</si>
  <si>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</si>
  <si>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</si>
  <si>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</si>
  <si>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</si>
  <si>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</si>
  <si>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</si>
  <si>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</si>
  <si>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</si>
  <si>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</si>
  <si>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</si>
  <si>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</si>
  <si>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</si>
  <si>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</si>
  <si>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</si>
  <si>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</si>
  <si>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</si>
  <si>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</si>
  <si>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</si>
  <si>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</si>
  <si>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</si>
  <si>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</si>
  <si>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</si>
  <si>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</si>
  <si>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</si>
  <si>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</si>
  <si>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</si>
  <si>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</si>
  <si>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</si>
  <si>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</si>
  <si>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</si>
  <si>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</si>
  <si>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</si>
  <si>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</si>
  <si>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</si>
  <si>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</si>
  <si>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</si>
  <si>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</si>
  <si>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</si>
  <si>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</si>
  <si>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</si>
  <si>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</si>
  <si>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</si>
  <si>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</si>
  <si>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</si>
  <si>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</si>
  <si>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</si>
  <si>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</si>
  <si>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</si>
  <si>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</si>
  <si>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</si>
  <si>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</si>
  <si>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</si>
  <si>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</si>
  <si>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</si>
  <si>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</si>
  <si>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</si>
  <si>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</si>
  <si>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</si>
  <si>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</si>
  <si>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</si>
  <si>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</si>
  <si>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</si>
  <si>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</si>
  <si>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</si>
  <si>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</si>
  <si>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</si>
  <si>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</si>
  <si>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</si>
  <si>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</si>
  <si>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</si>
  <si>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</si>
  <si>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</si>
  <si>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</si>
  <si>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</si>
  <si>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</si>
  <si>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</si>
  <si>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</si>
  <si>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</si>
  <si>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</si>
  <si>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</si>
  <si>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</si>
  <si>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</si>
  <si>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</si>
  <si>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</si>
  <si>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</si>
  <si>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</si>
  <si>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</si>
  <si>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</si>
  <si>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</si>
  <si>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</si>
  <si>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</si>
  <si>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</si>
  <si>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</si>
  <si>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</si>
  <si>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</si>
  <si>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</si>
  <si>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</si>
  <si>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</si>
  <si>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</si>
  <si>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</si>
  <si>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</si>
  <si>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</si>
  <si>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</si>
  <si>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</si>
  <si>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</si>
  <si>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</si>
  <si>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</si>
  <si>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</si>
  <si>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</si>
  <si>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</si>
  <si>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</si>
  <si>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</si>
  <si>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</si>
  <si>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</si>
  <si>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</si>
  <si>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</si>
  <si>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</si>
  <si>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</si>
  <si>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</si>
  <si>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</si>
  <si>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</si>
  <si>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</si>
  <si>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</si>
  <si>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</si>
  <si>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</si>
  <si>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</si>
  <si>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</si>
  <si>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</si>
  <si>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</si>
  <si>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</si>
  <si>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</si>
  <si>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</si>
  <si>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</si>
  <si>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</si>
  <si>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</si>
  <si>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</si>
  <si>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</si>
  <si>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</si>
  <si>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</si>
  <si>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</si>
  <si>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</si>
  <si>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</si>
  <si>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</si>
  <si>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</si>
  <si>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</si>
  <si>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 xml:space="preserve">VW </t>
  </si>
  <si>
    <t>MERCEDES BENZ</t>
  </si>
  <si>
    <t>CITAN</t>
  </si>
  <si>
    <t>FIORINO</t>
  </si>
  <si>
    <t>PANDA</t>
  </si>
  <si>
    <t>DOBLO</t>
  </si>
  <si>
    <t>FIAT</t>
  </si>
  <si>
    <t>NEMO</t>
  </si>
  <si>
    <t>BERLINGO</t>
  </si>
  <si>
    <t>CITROEN</t>
  </si>
  <si>
    <t>Vidutinėms 2023 m. IV ketv. išlaidoms degalams apskaičiuoti naudoti
apibendrinti duomenys</t>
  </si>
  <si>
    <t xml:space="preserve">Skaičiuojant vidutines 2023 m. IV ketvirčio išlaidas degalams buvo naudojamos tuo metu galiojusios vidutinės kainos:
• elektros energijos – 0,2355 Eur/kWh;
• gamtinių dujų – 1,785 Eur/kg;
• dyzelino – 1,538 Eur/l;
• 95 markės benzino – 1,515 Eur/l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</si>
</sst>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2" fillId="0" borderId="15" xfId="0" applyFont="1" applyBorder="1" applyAlignment="1">
      <alignment horizontal="center" vertical="center"/>
    </xf>
    <xf numFmtId="0" fontId="23" fillId="0" borderId="0" xfId="0" applyFont="1"/>
    <xf numFmtId="0" fontId="0" fillId="8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12" borderId="0" xfId="0" applyFill="1"/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60" t="s">
        <v>0</v>
      </c>
      <c r="C3" s="160" t="s">
        <v>3</v>
      </c>
      <c r="D3" s="72"/>
      <c r="E3" s="160" t="s">
        <v>1</v>
      </c>
      <c r="F3" s="72"/>
      <c r="G3" s="160" t="s">
        <v>2</v>
      </c>
      <c r="H3" s="72"/>
      <c r="I3" s="161" t="s">
        <v>11</v>
      </c>
      <c r="J3" s="161"/>
      <c r="K3" s="55" t="s">
        <v>70</v>
      </c>
      <c r="L3" s="158" t="s">
        <v>258</v>
      </c>
      <c r="M3" s="56" t="s">
        <v>266</v>
      </c>
      <c r="N3" s="159" t="s">
        <v>307</v>
      </c>
    </row>
    <row r="4" spans="1:15" ht="15.75" thickBot="1" x14ac:dyDescent="0.3">
      <c r="B4" s="160"/>
      <c r="C4" s="160"/>
      <c r="D4" s="72"/>
      <c r="E4" s="160"/>
      <c r="F4" s="72"/>
      <c r="G4" s="160"/>
      <c r="H4" s="72"/>
      <c r="I4" s="161"/>
      <c r="J4" s="161"/>
      <c r="K4" s="57"/>
      <c r="L4" s="158"/>
      <c r="M4" s="58"/>
      <c r="N4" s="159"/>
    </row>
    <row r="5" spans="1:15" ht="14.1" customHeight="1" thickBot="1" x14ac:dyDescent="0.3">
      <c r="B5" s="160"/>
      <c r="C5" s="160"/>
      <c r="D5" s="73" t="s">
        <v>4</v>
      </c>
      <c r="E5" s="160"/>
      <c r="F5" s="73" t="s">
        <v>4</v>
      </c>
      <c r="G5" s="160"/>
      <c r="H5" s="73" t="s">
        <v>4</v>
      </c>
      <c r="I5" s="59" t="s">
        <v>301</v>
      </c>
      <c r="J5" s="59" t="s">
        <v>302</v>
      </c>
      <c r="K5" s="57"/>
      <c r="L5" s="158"/>
      <c r="M5" s="58"/>
      <c r="N5" s="159"/>
    </row>
    <row r="6" spans="1:15" ht="15.75" thickBot="1" x14ac:dyDescent="0.3">
      <c r="B6" s="163" t="s">
        <v>5</v>
      </c>
      <c r="C6" s="163" t="s">
        <v>6</v>
      </c>
      <c r="D6" s="154">
        <v>370757</v>
      </c>
      <c r="E6" s="164" t="s">
        <v>9</v>
      </c>
      <c r="F6" s="154">
        <v>49039</v>
      </c>
      <c r="G6" s="165" t="s">
        <v>10</v>
      </c>
      <c r="H6" s="154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63"/>
      <c r="C7" s="163"/>
      <c r="D7" s="154"/>
      <c r="E7" s="164"/>
      <c r="F7" s="154"/>
      <c r="G7" s="165"/>
      <c r="H7" s="154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63"/>
      <c r="C8" s="163"/>
      <c r="D8" s="154"/>
      <c r="E8" s="164"/>
      <c r="F8" s="154"/>
      <c r="G8" s="165"/>
      <c r="H8" s="154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63"/>
      <c r="C9" s="163"/>
      <c r="D9" s="154"/>
      <c r="E9" s="164"/>
      <c r="F9" s="154"/>
      <c r="G9" s="155" t="s">
        <v>12</v>
      </c>
      <c r="H9" s="154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63"/>
      <c r="C10" s="163"/>
      <c r="D10" s="154"/>
      <c r="E10" s="164"/>
      <c r="F10" s="154"/>
      <c r="G10" s="155"/>
      <c r="H10" s="154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63"/>
      <c r="C11" s="163"/>
      <c r="D11" s="154"/>
      <c r="E11" s="164"/>
      <c r="F11" s="154"/>
      <c r="G11" s="155"/>
      <c r="H11" s="154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63"/>
      <c r="C12" s="163"/>
      <c r="D12" s="154"/>
      <c r="E12" s="164"/>
      <c r="F12" s="154"/>
      <c r="G12" s="155" t="s">
        <v>13</v>
      </c>
      <c r="H12" s="154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63"/>
      <c r="C13" s="163"/>
      <c r="D13" s="154"/>
      <c r="E13" s="164"/>
      <c r="F13" s="154"/>
      <c r="G13" s="155"/>
      <c r="H13" s="154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63"/>
      <c r="C14" s="163"/>
      <c r="D14" s="154"/>
      <c r="E14" s="164"/>
      <c r="F14" s="154"/>
      <c r="G14" s="155"/>
      <c r="H14" s="154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63"/>
      <c r="C15" s="163"/>
      <c r="D15" s="154"/>
      <c r="E15" s="156" t="s">
        <v>8</v>
      </c>
      <c r="F15" s="154">
        <v>42048</v>
      </c>
      <c r="G15" s="155" t="s">
        <v>14</v>
      </c>
      <c r="H15" s="154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63"/>
      <c r="C16" s="163"/>
      <c r="D16" s="154"/>
      <c r="E16" s="156"/>
      <c r="F16" s="154"/>
      <c r="G16" s="155"/>
      <c r="H16" s="154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63"/>
      <c r="C17" s="163"/>
      <c r="D17" s="154"/>
      <c r="E17" s="156"/>
      <c r="F17" s="154"/>
      <c r="G17" s="155"/>
      <c r="H17" s="154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63"/>
      <c r="C18" s="163"/>
      <c r="D18" s="154"/>
      <c r="E18" s="156"/>
      <c r="F18" s="154"/>
      <c r="G18" s="155" t="s">
        <v>15</v>
      </c>
      <c r="H18" s="154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63"/>
      <c r="C19" s="163"/>
      <c r="D19" s="154"/>
      <c r="E19" s="156"/>
      <c r="F19" s="154"/>
      <c r="G19" s="155"/>
      <c r="H19" s="154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63"/>
      <c r="C20" s="163"/>
      <c r="D20" s="154"/>
      <c r="E20" s="156"/>
      <c r="F20" s="154"/>
      <c r="G20" s="155"/>
      <c r="H20" s="154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63"/>
      <c r="C21" s="163"/>
      <c r="D21" s="154"/>
      <c r="E21" s="156"/>
      <c r="F21" s="154"/>
      <c r="G21" s="155" t="s">
        <v>16</v>
      </c>
      <c r="H21" s="154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63"/>
      <c r="C22" s="163"/>
      <c r="D22" s="154"/>
      <c r="E22" s="156"/>
      <c r="F22" s="154"/>
      <c r="G22" s="155"/>
      <c r="H22" s="154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63"/>
      <c r="C23" s="163"/>
      <c r="D23" s="154"/>
      <c r="E23" s="156"/>
      <c r="F23" s="154"/>
      <c r="G23" s="155"/>
      <c r="H23" s="154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63"/>
      <c r="C24" s="163"/>
      <c r="D24" s="154"/>
      <c r="E24" s="156" t="s">
        <v>17</v>
      </c>
      <c r="F24" s="154">
        <v>33909</v>
      </c>
      <c r="G24" s="155" t="s">
        <v>18</v>
      </c>
      <c r="H24" s="154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63"/>
      <c r="C25" s="163"/>
      <c r="D25" s="154"/>
      <c r="E25" s="156"/>
      <c r="F25" s="154"/>
      <c r="G25" s="155"/>
      <c r="H25" s="154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63"/>
      <c r="C26" s="163"/>
      <c r="D26" s="154"/>
      <c r="E26" s="156"/>
      <c r="F26" s="154"/>
      <c r="G26" s="155"/>
      <c r="H26" s="154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63"/>
      <c r="C27" s="163"/>
      <c r="D27" s="154"/>
      <c r="E27" s="156"/>
      <c r="F27" s="154"/>
      <c r="G27" s="155">
        <v>80</v>
      </c>
      <c r="H27" s="154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63"/>
      <c r="C28" s="163"/>
      <c r="D28" s="154"/>
      <c r="E28" s="156"/>
      <c r="F28" s="154"/>
      <c r="G28" s="155"/>
      <c r="H28" s="154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63"/>
      <c r="C29" s="163"/>
      <c r="D29" s="154"/>
      <c r="E29" s="156"/>
      <c r="F29" s="154"/>
      <c r="G29" s="155"/>
      <c r="H29" s="154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63"/>
      <c r="C30" s="163"/>
      <c r="D30" s="154"/>
      <c r="E30" s="156"/>
      <c r="F30" s="154"/>
      <c r="G30" s="155" t="s">
        <v>19</v>
      </c>
      <c r="H30" s="154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63"/>
      <c r="C31" s="163"/>
      <c r="D31" s="154"/>
      <c r="E31" s="156"/>
      <c r="F31" s="154"/>
      <c r="G31" s="155"/>
      <c r="H31" s="154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63"/>
      <c r="C32" s="163"/>
      <c r="D32" s="154"/>
      <c r="E32" s="156"/>
      <c r="F32" s="154"/>
      <c r="G32" s="155"/>
      <c r="H32" s="154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60" t="s">
        <v>0</v>
      </c>
      <c r="C36" s="160" t="s">
        <v>3</v>
      </c>
      <c r="D36" s="160"/>
      <c r="E36" s="160" t="s">
        <v>1</v>
      </c>
      <c r="F36" s="160"/>
      <c r="G36" s="160" t="s">
        <v>2</v>
      </c>
      <c r="H36" s="160"/>
      <c r="I36" s="161" t="s">
        <v>11</v>
      </c>
      <c r="J36" s="161"/>
      <c r="K36" s="55" t="s">
        <v>70</v>
      </c>
      <c r="L36" s="158" t="s">
        <v>258</v>
      </c>
      <c r="M36" s="56" t="s">
        <v>266</v>
      </c>
      <c r="N36" s="159" t="s">
        <v>307</v>
      </c>
    </row>
    <row r="37" spans="2:16" ht="15.75" thickBot="1" x14ac:dyDescent="0.3">
      <c r="B37" s="160"/>
      <c r="C37" s="160"/>
      <c r="D37" s="160"/>
      <c r="E37" s="160"/>
      <c r="F37" s="160"/>
      <c r="G37" s="160"/>
      <c r="H37" s="160"/>
      <c r="I37" s="161"/>
      <c r="J37" s="161"/>
      <c r="K37" s="57"/>
      <c r="L37" s="158"/>
      <c r="M37" s="58"/>
      <c r="N37" s="159"/>
    </row>
    <row r="38" spans="2:16" ht="15.75" thickBot="1" x14ac:dyDescent="0.3">
      <c r="B38" s="160"/>
      <c r="C38" s="160"/>
      <c r="D38" s="160"/>
      <c r="E38" s="160"/>
      <c r="F38" s="160"/>
      <c r="G38" s="160"/>
      <c r="H38" s="160"/>
      <c r="I38" s="59" t="s">
        <v>301</v>
      </c>
      <c r="J38" s="59" t="s">
        <v>302</v>
      </c>
      <c r="K38" s="57"/>
      <c r="L38" s="158"/>
      <c r="M38" s="58"/>
      <c r="N38" s="159"/>
    </row>
    <row r="39" spans="2:16" ht="15.75" thickBot="1" x14ac:dyDescent="0.3">
      <c r="B39" s="163" t="s">
        <v>5</v>
      </c>
      <c r="C39" s="163" t="s">
        <v>7</v>
      </c>
      <c r="D39" s="154">
        <v>1095457</v>
      </c>
      <c r="E39" s="156" t="s">
        <v>9</v>
      </c>
      <c r="F39" s="154">
        <v>219567</v>
      </c>
      <c r="G39" s="155" t="s">
        <v>12</v>
      </c>
      <c r="H39" s="154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63"/>
      <c r="C40" s="163"/>
      <c r="D40" s="154"/>
      <c r="E40" s="156"/>
      <c r="F40" s="154"/>
      <c r="G40" s="155"/>
      <c r="H40" s="154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63"/>
      <c r="C41" s="163"/>
      <c r="D41" s="154"/>
      <c r="E41" s="156"/>
      <c r="F41" s="154"/>
      <c r="G41" s="155"/>
      <c r="H41" s="154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63"/>
      <c r="C42" s="163"/>
      <c r="D42" s="154"/>
      <c r="E42" s="156"/>
      <c r="F42" s="154"/>
      <c r="G42" s="155" t="s">
        <v>10</v>
      </c>
      <c r="H42" s="154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63"/>
      <c r="C43" s="163"/>
      <c r="D43" s="154"/>
      <c r="E43" s="156"/>
      <c r="F43" s="154"/>
      <c r="G43" s="155"/>
      <c r="H43" s="154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63"/>
      <c r="C44" s="163"/>
      <c r="D44" s="154"/>
      <c r="E44" s="156"/>
      <c r="F44" s="154"/>
      <c r="G44" s="155"/>
      <c r="H44" s="154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63"/>
      <c r="C45" s="163"/>
      <c r="D45" s="154"/>
      <c r="E45" s="156"/>
      <c r="F45" s="154"/>
      <c r="G45" s="155" t="s">
        <v>21</v>
      </c>
      <c r="H45" s="154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63"/>
      <c r="C46" s="163"/>
      <c r="D46" s="154"/>
      <c r="E46" s="156"/>
      <c r="F46" s="154"/>
      <c r="G46" s="155"/>
      <c r="H46" s="154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63"/>
      <c r="C47" s="163"/>
      <c r="D47" s="154"/>
      <c r="E47" s="156"/>
      <c r="F47" s="154"/>
      <c r="G47" s="155"/>
      <c r="H47" s="154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63"/>
      <c r="C48" s="163"/>
      <c r="D48" s="154"/>
      <c r="E48" s="156" t="s">
        <v>17</v>
      </c>
      <c r="F48" s="154">
        <v>123871</v>
      </c>
      <c r="G48" s="155" t="s">
        <v>19</v>
      </c>
      <c r="H48" s="154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63"/>
      <c r="C49" s="163"/>
      <c r="D49" s="154"/>
      <c r="E49" s="156"/>
      <c r="F49" s="154"/>
      <c r="G49" s="155"/>
      <c r="H49" s="154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63"/>
      <c r="C50" s="163"/>
      <c r="D50" s="154"/>
      <c r="E50" s="156"/>
      <c r="F50" s="154"/>
      <c r="G50" s="155"/>
      <c r="H50" s="154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63"/>
      <c r="C51" s="163"/>
      <c r="D51" s="154"/>
      <c r="E51" s="156"/>
      <c r="F51" s="154"/>
      <c r="G51" s="155" t="s">
        <v>18</v>
      </c>
      <c r="H51" s="154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63"/>
      <c r="C52" s="163"/>
      <c r="D52" s="154"/>
      <c r="E52" s="156"/>
      <c r="F52" s="154"/>
      <c r="G52" s="155"/>
      <c r="H52" s="154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63"/>
      <c r="C53" s="163"/>
      <c r="D53" s="154"/>
      <c r="E53" s="156"/>
      <c r="F53" s="154"/>
      <c r="G53" s="155"/>
      <c r="H53" s="154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63"/>
      <c r="C54" s="163"/>
      <c r="D54" s="154"/>
      <c r="E54" s="156"/>
      <c r="F54" s="154"/>
      <c r="G54" s="155" t="s">
        <v>22</v>
      </c>
      <c r="H54" s="154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63"/>
      <c r="C55" s="163"/>
      <c r="D55" s="154"/>
      <c r="E55" s="156"/>
      <c r="F55" s="154"/>
      <c r="G55" s="155"/>
      <c r="H55" s="154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63"/>
      <c r="C56" s="163"/>
      <c r="D56" s="154"/>
      <c r="E56" s="156"/>
      <c r="F56" s="154"/>
      <c r="G56" s="155"/>
      <c r="H56" s="154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63"/>
      <c r="C57" s="163"/>
      <c r="D57" s="154"/>
      <c r="E57" s="156" t="s">
        <v>20</v>
      </c>
      <c r="F57" s="154">
        <v>114982</v>
      </c>
      <c r="G57" s="155" t="s">
        <v>23</v>
      </c>
      <c r="H57" s="154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63"/>
      <c r="C58" s="163"/>
      <c r="D58" s="154"/>
      <c r="E58" s="156"/>
      <c r="F58" s="154"/>
      <c r="G58" s="155"/>
      <c r="H58" s="154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63"/>
      <c r="C59" s="163"/>
      <c r="D59" s="154"/>
      <c r="E59" s="156"/>
      <c r="F59" s="154"/>
      <c r="G59" s="155"/>
      <c r="H59" s="154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63"/>
      <c r="C60" s="163"/>
      <c r="D60" s="154"/>
      <c r="E60" s="156"/>
      <c r="F60" s="154"/>
      <c r="G60" s="155" t="s">
        <v>24</v>
      </c>
      <c r="H60" s="154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63"/>
      <c r="C61" s="163"/>
      <c r="D61" s="154"/>
      <c r="E61" s="156"/>
      <c r="F61" s="154"/>
      <c r="G61" s="155"/>
      <c r="H61" s="154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63"/>
      <c r="C62" s="163"/>
      <c r="D62" s="154"/>
      <c r="E62" s="156"/>
      <c r="F62" s="154"/>
      <c r="G62" s="155"/>
      <c r="H62" s="154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63"/>
      <c r="C63" s="163"/>
      <c r="D63" s="154"/>
      <c r="E63" s="156"/>
      <c r="F63" s="154"/>
      <c r="G63" s="155" t="s">
        <v>25</v>
      </c>
      <c r="H63" s="154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63"/>
      <c r="C64" s="163"/>
      <c r="D64" s="154"/>
      <c r="E64" s="156"/>
      <c r="F64" s="154"/>
      <c r="G64" s="155"/>
      <c r="H64" s="154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63"/>
      <c r="C65" s="163"/>
      <c r="D65" s="154"/>
      <c r="E65" s="156"/>
      <c r="F65" s="154"/>
      <c r="G65" s="155"/>
      <c r="H65" s="154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60" t="s">
        <v>0</v>
      </c>
      <c r="C69" s="160" t="s">
        <v>3</v>
      </c>
      <c r="D69" s="160"/>
      <c r="E69" s="160" t="s">
        <v>1</v>
      </c>
      <c r="F69" s="160"/>
      <c r="G69" s="160" t="s">
        <v>2</v>
      </c>
      <c r="H69" s="160"/>
      <c r="I69" s="161" t="s">
        <v>11</v>
      </c>
      <c r="J69" s="161"/>
      <c r="K69" s="55" t="s">
        <v>70</v>
      </c>
      <c r="L69" s="162" t="s">
        <v>313</v>
      </c>
      <c r="M69" s="56" t="s">
        <v>266</v>
      </c>
      <c r="N69" s="159" t="s">
        <v>308</v>
      </c>
    </row>
    <row r="70" spans="2:16" ht="15.75" thickBot="1" x14ac:dyDescent="0.3">
      <c r="B70" s="160"/>
      <c r="C70" s="160"/>
      <c r="D70" s="160"/>
      <c r="E70" s="160"/>
      <c r="F70" s="160"/>
      <c r="G70" s="160"/>
      <c r="H70" s="160"/>
      <c r="I70" s="161"/>
      <c r="J70" s="161"/>
      <c r="K70" s="57"/>
      <c r="L70" s="162"/>
      <c r="M70" s="58"/>
      <c r="N70" s="159"/>
    </row>
    <row r="71" spans="2:16" ht="46.5" customHeight="1" thickBot="1" x14ac:dyDescent="0.3">
      <c r="B71" s="160"/>
      <c r="C71" s="160"/>
      <c r="D71" s="160"/>
      <c r="E71" s="160"/>
      <c r="F71" s="160"/>
      <c r="G71" s="160"/>
      <c r="H71" s="160"/>
      <c r="I71" s="59" t="s">
        <v>301</v>
      </c>
      <c r="J71" s="59" t="s">
        <v>302</v>
      </c>
      <c r="K71" s="57"/>
      <c r="L71" s="162"/>
      <c r="M71" s="58"/>
      <c r="N71" s="159"/>
    </row>
    <row r="72" spans="2:16" ht="15.75" thickBot="1" x14ac:dyDescent="0.3">
      <c r="B72" s="163" t="s">
        <v>5</v>
      </c>
      <c r="C72" s="163" t="s">
        <v>26</v>
      </c>
      <c r="D72" s="154">
        <v>4841</v>
      </c>
      <c r="E72" s="156" t="s">
        <v>27</v>
      </c>
      <c r="F72" s="154">
        <v>1280</v>
      </c>
      <c r="G72" s="155" t="s">
        <v>29</v>
      </c>
      <c r="H72" s="154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63"/>
      <c r="C73" s="163"/>
      <c r="D73" s="154"/>
      <c r="E73" s="156"/>
      <c r="F73" s="154"/>
      <c r="G73" s="155"/>
      <c r="H73" s="154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63"/>
      <c r="C74" s="163"/>
      <c r="D74" s="154"/>
      <c r="E74" s="156"/>
      <c r="F74" s="154"/>
      <c r="G74" s="155"/>
      <c r="H74" s="154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63"/>
      <c r="C75" s="163"/>
      <c r="D75" s="154"/>
      <c r="E75" s="156"/>
      <c r="F75" s="154"/>
      <c r="G75" s="155" t="s">
        <v>30</v>
      </c>
      <c r="H75" s="154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63"/>
      <c r="C76" s="163"/>
      <c r="D76" s="154"/>
      <c r="E76" s="156"/>
      <c r="F76" s="154"/>
      <c r="G76" s="155"/>
      <c r="H76" s="154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63"/>
      <c r="C77" s="163"/>
      <c r="D77" s="154"/>
      <c r="E77" s="156"/>
      <c r="F77" s="154"/>
      <c r="G77" s="155"/>
      <c r="H77" s="154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63"/>
      <c r="C78" s="163"/>
      <c r="D78" s="154"/>
      <c r="E78" s="156"/>
      <c r="F78" s="154"/>
      <c r="G78" s="155" t="s">
        <v>31</v>
      </c>
      <c r="H78" s="154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63"/>
      <c r="C79" s="163"/>
      <c r="D79" s="154"/>
      <c r="E79" s="156"/>
      <c r="F79" s="154"/>
      <c r="G79" s="155"/>
      <c r="H79" s="154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63"/>
      <c r="C80" s="163"/>
      <c r="D80" s="154"/>
      <c r="E80" s="156" t="s">
        <v>9</v>
      </c>
      <c r="F80" s="154">
        <v>809</v>
      </c>
      <c r="G80" s="155" t="s">
        <v>33</v>
      </c>
      <c r="H80" s="154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63"/>
      <c r="C81" s="163"/>
      <c r="D81" s="154"/>
      <c r="E81" s="156"/>
      <c r="F81" s="154"/>
      <c r="G81" s="155"/>
      <c r="H81" s="154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63"/>
      <c r="C82" s="163"/>
      <c r="D82" s="154"/>
      <c r="E82" s="156"/>
      <c r="F82" s="154"/>
      <c r="G82" s="155"/>
      <c r="H82" s="154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63"/>
      <c r="C83" s="163"/>
      <c r="D83" s="154"/>
      <c r="E83" s="156"/>
      <c r="F83" s="154"/>
      <c r="G83" s="155" t="s">
        <v>34</v>
      </c>
      <c r="H83" s="154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63"/>
      <c r="C84" s="163"/>
      <c r="D84" s="154"/>
      <c r="E84" s="156"/>
      <c r="F84" s="154"/>
      <c r="G84" s="155"/>
      <c r="H84" s="154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63"/>
      <c r="C85" s="163"/>
      <c r="D85" s="154"/>
      <c r="E85" s="156"/>
      <c r="F85" s="154"/>
      <c r="G85" s="155"/>
      <c r="H85" s="154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63"/>
      <c r="C86" s="163"/>
      <c r="D86" s="154"/>
      <c r="E86" s="156"/>
      <c r="F86" s="154"/>
      <c r="G86" s="155" t="s">
        <v>10</v>
      </c>
      <c r="H86" s="154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63"/>
      <c r="C87" s="163"/>
      <c r="D87" s="154"/>
      <c r="E87" s="156"/>
      <c r="F87" s="154"/>
      <c r="G87" s="155"/>
      <c r="H87" s="154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63"/>
      <c r="C88" s="163"/>
      <c r="D88" s="154"/>
      <c r="E88" s="156"/>
      <c r="F88" s="154"/>
      <c r="G88" s="155"/>
      <c r="H88" s="154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63"/>
      <c r="C89" s="163"/>
      <c r="D89" s="154"/>
      <c r="E89" s="156" t="s">
        <v>28</v>
      </c>
      <c r="F89" s="154">
        <v>643</v>
      </c>
      <c r="G89" s="155" t="s">
        <v>35</v>
      </c>
      <c r="H89" s="154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63"/>
      <c r="C90" s="163"/>
      <c r="D90" s="154"/>
      <c r="E90" s="156"/>
      <c r="F90" s="154"/>
      <c r="G90" s="155"/>
      <c r="H90" s="154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63"/>
      <c r="C91" s="163"/>
      <c r="D91" s="154"/>
      <c r="E91" s="156"/>
      <c r="F91" s="154"/>
      <c r="G91" s="155"/>
      <c r="H91" s="154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63"/>
      <c r="C92" s="163"/>
      <c r="D92" s="154"/>
      <c r="E92" s="156"/>
      <c r="F92" s="154"/>
      <c r="G92" s="155" t="s">
        <v>36</v>
      </c>
      <c r="H92" s="154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63"/>
      <c r="C93" s="163"/>
      <c r="D93" s="154"/>
      <c r="E93" s="156"/>
      <c r="F93" s="154"/>
      <c r="G93" s="155"/>
      <c r="H93" s="154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63"/>
      <c r="C94" s="163"/>
      <c r="D94" s="154"/>
      <c r="E94" s="156"/>
      <c r="F94" s="154"/>
      <c r="G94" s="155"/>
      <c r="H94" s="154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63"/>
      <c r="C95" s="163"/>
      <c r="D95" s="154"/>
      <c r="E95" s="156"/>
      <c r="F95" s="154"/>
      <c r="G95" s="155" t="s">
        <v>37</v>
      </c>
      <c r="H95" s="154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63"/>
      <c r="C96" s="163"/>
      <c r="D96" s="154"/>
      <c r="E96" s="156"/>
      <c r="F96" s="154"/>
      <c r="G96" s="155"/>
      <c r="H96" s="154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63"/>
      <c r="C97" s="163"/>
      <c r="D97" s="154"/>
      <c r="E97" s="156"/>
      <c r="F97" s="154"/>
      <c r="G97" s="155"/>
      <c r="H97" s="154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5" t="s">
        <v>309</v>
      </c>
    </row>
    <row r="107" spans="2:16" ht="15.75" thickBot="1" x14ac:dyDescent="0.3">
      <c r="B107" s="157" t="s">
        <v>5</v>
      </c>
      <c r="C107" s="157" t="s">
        <v>38</v>
      </c>
      <c r="D107" s="154">
        <v>84</v>
      </c>
      <c r="E107" s="156" t="s">
        <v>9</v>
      </c>
      <c r="F107" s="154">
        <v>39</v>
      </c>
      <c r="G107" s="155" t="s">
        <v>40</v>
      </c>
      <c r="H107" s="154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57"/>
      <c r="C108" s="157"/>
      <c r="D108" s="154"/>
      <c r="E108" s="156"/>
      <c r="F108" s="154"/>
      <c r="G108" s="155"/>
      <c r="H108" s="154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57"/>
      <c r="C109" s="157"/>
      <c r="D109" s="154"/>
      <c r="E109" s="156"/>
      <c r="F109" s="154"/>
      <c r="G109" s="155" t="s">
        <v>21</v>
      </c>
      <c r="H109" s="154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57"/>
      <c r="C110" s="157"/>
      <c r="D110" s="154"/>
      <c r="E110" s="156"/>
      <c r="F110" s="154"/>
      <c r="G110" s="155"/>
      <c r="H110" s="154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57"/>
      <c r="C111" s="157"/>
      <c r="D111" s="154"/>
      <c r="E111" s="156"/>
      <c r="F111" s="154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57"/>
      <c r="C112" s="157"/>
      <c r="D112" s="154"/>
      <c r="E112" s="156" t="s">
        <v>20</v>
      </c>
      <c r="F112" s="154">
        <v>32</v>
      </c>
      <c r="G112" s="155" t="s">
        <v>23</v>
      </c>
      <c r="H112" s="154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57"/>
      <c r="C113" s="157"/>
      <c r="D113" s="154"/>
      <c r="E113" s="156"/>
      <c r="F113" s="154"/>
      <c r="G113" s="155"/>
      <c r="H113" s="154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57"/>
      <c r="C114" s="157"/>
      <c r="D114" s="154"/>
      <c r="E114" s="156"/>
      <c r="F114" s="154"/>
      <c r="G114" s="155"/>
      <c r="H114" s="154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57"/>
      <c r="C115" s="157"/>
      <c r="D115" s="154"/>
      <c r="E115" s="156"/>
      <c r="F115" s="154"/>
      <c r="G115" s="155" t="s">
        <v>41</v>
      </c>
      <c r="H115" s="154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57"/>
      <c r="C116" s="157"/>
      <c r="D116" s="154"/>
      <c r="E116" s="156"/>
      <c r="F116" s="154"/>
      <c r="G116" s="155"/>
      <c r="H116" s="154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57"/>
      <c r="C117" s="157"/>
      <c r="D117" s="154"/>
      <c r="E117" s="156"/>
      <c r="F117" s="154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57"/>
      <c r="C118" s="157"/>
      <c r="D118" s="154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312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84" t="s">
        <v>0</v>
      </c>
      <c r="C3" s="185" t="s">
        <v>3</v>
      </c>
      <c r="D3" s="186"/>
      <c r="E3" s="185" t="s">
        <v>1</v>
      </c>
      <c r="F3" s="186"/>
      <c r="G3" s="185" t="s">
        <v>2</v>
      </c>
      <c r="H3" s="186"/>
      <c r="I3" s="202" t="s">
        <v>11</v>
      </c>
      <c r="J3" s="202"/>
      <c r="K3" s="198" t="s">
        <v>70</v>
      </c>
      <c r="L3" s="206" t="s">
        <v>259</v>
      </c>
      <c r="M3" s="198" t="s">
        <v>65</v>
      </c>
      <c r="N3" s="207" t="s">
        <v>283</v>
      </c>
      <c r="O3" s="197" t="s">
        <v>325</v>
      </c>
    </row>
    <row r="4" spans="1:15" ht="13.5" customHeight="1" thickBot="1" x14ac:dyDescent="0.3">
      <c r="B4" s="184"/>
      <c r="C4" s="187"/>
      <c r="D4" s="188"/>
      <c r="E4" s="187"/>
      <c r="F4" s="188"/>
      <c r="G4" s="187"/>
      <c r="H4" s="188"/>
      <c r="I4" s="202"/>
      <c r="J4" s="202"/>
      <c r="K4" s="198"/>
      <c r="L4" s="206"/>
      <c r="M4" s="198"/>
      <c r="N4" s="207"/>
      <c r="O4" s="198"/>
    </row>
    <row r="5" spans="1:15" ht="22.5" customHeight="1" thickBot="1" x14ac:dyDescent="0.3">
      <c r="B5" s="184"/>
      <c r="C5" s="189"/>
      <c r="D5" s="190"/>
      <c r="E5" s="189"/>
      <c r="F5" s="190"/>
      <c r="G5" s="189"/>
      <c r="H5" s="190"/>
      <c r="I5" s="118" t="s">
        <v>301</v>
      </c>
      <c r="J5" s="118" t="s">
        <v>302</v>
      </c>
      <c r="K5" s="198"/>
      <c r="L5" s="206"/>
      <c r="M5" s="198"/>
      <c r="N5" s="207"/>
      <c r="O5" s="198"/>
    </row>
    <row r="6" spans="1:15" ht="15.75" thickBot="1" x14ac:dyDescent="0.3">
      <c r="B6" s="163" t="s">
        <v>43</v>
      </c>
      <c r="C6" s="163" t="s">
        <v>6</v>
      </c>
      <c r="D6" s="154">
        <v>1567</v>
      </c>
      <c r="E6" s="181" t="s">
        <v>44</v>
      </c>
      <c r="F6" s="154">
        <v>234</v>
      </c>
      <c r="G6" s="165" t="s">
        <v>46</v>
      </c>
      <c r="H6" s="154">
        <v>74</v>
      </c>
      <c r="I6" s="113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7">
        <f t="shared" ref="O6:O27" si="0">L6*J6</f>
        <v>234</v>
      </c>
    </row>
    <row r="7" spans="1:15" ht="14.25" customHeight="1" thickBot="1" x14ac:dyDescent="0.3">
      <c r="B7" s="163"/>
      <c r="C7" s="163"/>
      <c r="D7" s="154"/>
      <c r="E7" s="181"/>
      <c r="F7" s="154"/>
      <c r="G7" s="165"/>
      <c r="H7" s="154"/>
      <c r="I7" s="113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7">
        <f t="shared" si="0"/>
        <v>142.4</v>
      </c>
    </row>
    <row r="8" spans="1:15" ht="15.75" thickBot="1" x14ac:dyDescent="0.3">
      <c r="B8" s="163"/>
      <c r="C8" s="163"/>
      <c r="D8" s="154"/>
      <c r="E8" s="181"/>
      <c r="F8" s="154"/>
      <c r="G8" s="165"/>
      <c r="H8" s="154"/>
      <c r="I8" s="113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7">
        <f t="shared" si="0"/>
        <v>60</v>
      </c>
    </row>
    <row r="9" spans="1:15" ht="15.75" thickBot="1" x14ac:dyDescent="0.3">
      <c r="B9" s="163"/>
      <c r="C9" s="163"/>
      <c r="D9" s="154"/>
      <c r="E9" s="181"/>
      <c r="F9" s="154"/>
      <c r="G9" s="155" t="s">
        <v>47</v>
      </c>
      <c r="H9" s="154">
        <v>35</v>
      </c>
      <c r="I9" s="113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7">
        <f t="shared" si="0"/>
        <v>116.10000000000001</v>
      </c>
    </row>
    <row r="10" spans="1:15" ht="15.75" thickBot="1" x14ac:dyDescent="0.3">
      <c r="B10" s="163"/>
      <c r="C10" s="163"/>
      <c r="D10" s="154"/>
      <c r="E10" s="181"/>
      <c r="F10" s="154"/>
      <c r="G10" s="155"/>
      <c r="H10" s="154"/>
      <c r="I10" s="113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7">
        <f t="shared" si="0"/>
        <v>108.80000000000001</v>
      </c>
    </row>
    <row r="11" spans="1:15" ht="15.75" thickBot="1" x14ac:dyDescent="0.3">
      <c r="B11" s="163"/>
      <c r="C11" s="163"/>
      <c r="D11" s="154"/>
      <c r="E11" s="181"/>
      <c r="F11" s="154"/>
      <c r="G11" s="155" t="s">
        <v>48</v>
      </c>
      <c r="H11" s="154">
        <v>34</v>
      </c>
      <c r="I11" s="113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7">
        <f t="shared" si="0"/>
        <v>168</v>
      </c>
    </row>
    <row r="12" spans="1:15" ht="15.75" thickBot="1" x14ac:dyDescent="0.3">
      <c r="B12" s="163"/>
      <c r="C12" s="163"/>
      <c r="D12" s="154"/>
      <c r="E12" s="181"/>
      <c r="F12" s="154"/>
      <c r="G12" s="155"/>
      <c r="H12" s="154"/>
      <c r="I12" s="113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7">
        <f t="shared" si="0"/>
        <v>49.800000000000004</v>
      </c>
    </row>
    <row r="13" spans="1:15" ht="15.75" thickBot="1" x14ac:dyDescent="0.3">
      <c r="B13" s="163"/>
      <c r="C13" s="163"/>
      <c r="D13" s="154"/>
      <c r="E13" s="181"/>
      <c r="F13" s="154"/>
      <c r="G13" s="155"/>
      <c r="H13" s="154"/>
      <c r="I13" s="113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7">
        <f t="shared" si="0"/>
        <v>29.2</v>
      </c>
    </row>
    <row r="14" spans="1:15" ht="15.75" thickBot="1" x14ac:dyDescent="0.3">
      <c r="B14" s="163"/>
      <c r="C14" s="163"/>
      <c r="D14" s="154"/>
      <c r="E14" s="155" t="s">
        <v>9</v>
      </c>
      <c r="F14" s="154">
        <v>173</v>
      </c>
      <c r="G14" s="155" t="s">
        <v>40</v>
      </c>
      <c r="H14" s="154">
        <v>84</v>
      </c>
      <c r="I14" s="113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7">
        <f t="shared" si="0"/>
        <v>210</v>
      </c>
    </row>
    <row r="15" spans="1:15" ht="15.75" thickBot="1" x14ac:dyDescent="0.3">
      <c r="B15" s="163"/>
      <c r="C15" s="163"/>
      <c r="D15" s="154"/>
      <c r="E15" s="155"/>
      <c r="F15" s="154"/>
      <c r="G15" s="155"/>
      <c r="H15" s="154"/>
      <c r="I15" s="113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7">
        <f t="shared" si="0"/>
        <v>176</v>
      </c>
    </row>
    <row r="16" spans="1:15" ht="15.75" thickBot="1" x14ac:dyDescent="0.3">
      <c r="B16" s="163"/>
      <c r="C16" s="163"/>
      <c r="D16" s="154"/>
      <c r="E16" s="155"/>
      <c r="F16" s="154"/>
      <c r="G16" s="155"/>
      <c r="H16" s="154"/>
      <c r="I16" s="113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7">
        <f t="shared" si="0"/>
        <v>105.3</v>
      </c>
    </row>
    <row r="17" spans="2:17" ht="15.75" thickBot="1" x14ac:dyDescent="0.3">
      <c r="B17" s="163"/>
      <c r="C17" s="163"/>
      <c r="D17" s="154"/>
      <c r="E17" s="155"/>
      <c r="F17" s="154"/>
      <c r="G17" s="155" t="s">
        <v>49</v>
      </c>
      <c r="H17" s="154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7">
        <f t="shared" si="0"/>
        <v>106.5</v>
      </c>
    </row>
    <row r="18" spans="2:17" ht="15.75" thickBot="1" x14ac:dyDescent="0.3">
      <c r="B18" s="163"/>
      <c r="C18" s="163"/>
      <c r="D18" s="154"/>
      <c r="E18" s="155"/>
      <c r="F18" s="154"/>
      <c r="G18" s="155"/>
      <c r="H18" s="154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7">
        <f t="shared" si="0"/>
        <v>121.5</v>
      </c>
    </row>
    <row r="19" spans="2:17" ht="15.75" thickBot="1" x14ac:dyDescent="0.3">
      <c r="B19" s="163"/>
      <c r="C19" s="163"/>
      <c r="D19" s="154"/>
      <c r="E19" s="155"/>
      <c r="F19" s="154"/>
      <c r="G19" s="155"/>
      <c r="H19" s="154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7">
        <f t="shared" si="0"/>
        <v>102.14999999999999</v>
      </c>
    </row>
    <row r="20" spans="2:17" ht="15.75" thickBot="1" x14ac:dyDescent="0.3">
      <c r="B20" s="163"/>
      <c r="C20" s="163"/>
      <c r="D20" s="154"/>
      <c r="E20" s="155"/>
      <c r="F20" s="154"/>
      <c r="G20" s="50" t="s">
        <v>33</v>
      </c>
      <c r="H20" s="51">
        <v>9</v>
      </c>
      <c r="I20" s="140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7">
        <f t="shared" si="0"/>
        <v>38.25</v>
      </c>
    </row>
    <row r="21" spans="2:17" ht="15.75" thickBot="1" x14ac:dyDescent="0.3">
      <c r="B21" s="163"/>
      <c r="C21" s="163"/>
      <c r="D21" s="154"/>
      <c r="E21" s="155" t="s">
        <v>45</v>
      </c>
      <c r="F21" s="154">
        <v>149</v>
      </c>
      <c r="G21" s="155" t="s">
        <v>50</v>
      </c>
      <c r="H21" s="154">
        <v>47</v>
      </c>
      <c r="I21" s="48">
        <v>336</v>
      </c>
      <c r="J21" s="79">
        <v>5</v>
      </c>
      <c r="K21" s="139" t="s">
        <v>287</v>
      </c>
      <c r="L21" s="82">
        <v>13.25</v>
      </c>
      <c r="M21" s="67" t="s">
        <v>285</v>
      </c>
      <c r="N21" s="62" t="s">
        <v>286</v>
      </c>
      <c r="O21" s="137">
        <f t="shared" si="0"/>
        <v>66.25</v>
      </c>
    </row>
    <row r="22" spans="2:17" ht="15.75" thickBot="1" x14ac:dyDescent="0.3">
      <c r="B22" s="163"/>
      <c r="C22" s="163"/>
      <c r="D22" s="154"/>
      <c r="E22" s="155"/>
      <c r="F22" s="154"/>
      <c r="G22" s="155"/>
      <c r="H22" s="154"/>
      <c r="I22" s="48">
        <v>272</v>
      </c>
      <c r="J22" s="79">
        <v>4</v>
      </c>
      <c r="K22" s="138">
        <v>16.8</v>
      </c>
      <c r="L22" s="82">
        <v>16.8</v>
      </c>
      <c r="M22" s="67" t="s">
        <v>285</v>
      </c>
      <c r="N22" s="62" t="s">
        <v>288</v>
      </c>
      <c r="O22" s="137">
        <f t="shared" si="0"/>
        <v>67.2</v>
      </c>
    </row>
    <row r="23" spans="2:17" ht="15.75" thickBot="1" x14ac:dyDescent="0.3">
      <c r="B23" s="163"/>
      <c r="C23" s="163"/>
      <c r="D23" s="154"/>
      <c r="E23" s="155"/>
      <c r="F23" s="154"/>
      <c r="G23" s="155"/>
      <c r="H23" s="154"/>
      <c r="I23" s="48">
        <v>280</v>
      </c>
      <c r="J23" s="79">
        <v>4</v>
      </c>
      <c r="K23" s="107" t="s">
        <v>290</v>
      </c>
      <c r="L23" s="83">
        <v>11.8</v>
      </c>
      <c r="M23" s="67" t="s">
        <v>285</v>
      </c>
      <c r="N23" s="62" t="s">
        <v>289</v>
      </c>
      <c r="O23" s="137">
        <f t="shared" si="0"/>
        <v>47.2</v>
      </c>
    </row>
    <row r="24" spans="2:17" ht="15.75" thickBot="1" x14ac:dyDescent="0.3">
      <c r="B24" s="163"/>
      <c r="C24" s="163"/>
      <c r="D24" s="154"/>
      <c r="E24" s="155"/>
      <c r="F24" s="154"/>
      <c r="G24" s="50" t="s">
        <v>52</v>
      </c>
      <c r="H24" s="51">
        <v>23</v>
      </c>
      <c r="I24" s="48">
        <v>74</v>
      </c>
      <c r="J24" s="79">
        <v>23</v>
      </c>
      <c r="K24" s="107" t="s">
        <v>281</v>
      </c>
      <c r="L24" s="83">
        <v>4.1399999999999997</v>
      </c>
      <c r="M24" s="67" t="s">
        <v>282</v>
      </c>
      <c r="N24" s="62" t="s">
        <v>284</v>
      </c>
      <c r="O24" s="137">
        <f t="shared" si="0"/>
        <v>95.22</v>
      </c>
    </row>
    <row r="25" spans="2:17" ht="15.75" thickBot="1" x14ac:dyDescent="0.3">
      <c r="B25" s="163"/>
      <c r="C25" s="163"/>
      <c r="D25" s="154"/>
      <c r="E25" s="155"/>
      <c r="F25" s="154"/>
      <c r="G25" s="155" t="s">
        <v>51</v>
      </c>
      <c r="H25" s="154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7">
        <f t="shared" si="0"/>
        <v>86.8</v>
      </c>
    </row>
    <row r="26" spans="2:17" ht="15.75" thickBot="1" x14ac:dyDescent="0.3">
      <c r="B26" s="163"/>
      <c r="C26" s="163"/>
      <c r="D26" s="154"/>
      <c r="E26" s="155"/>
      <c r="F26" s="154"/>
      <c r="G26" s="155"/>
      <c r="H26" s="154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7">
        <f t="shared" si="0"/>
        <v>46</v>
      </c>
      <c r="Q26" s="34" t="s">
        <v>324</v>
      </c>
    </row>
    <row r="27" spans="2:17" ht="15.75" thickBot="1" x14ac:dyDescent="0.3">
      <c r="B27" s="163"/>
      <c r="C27" s="163"/>
      <c r="D27" s="154"/>
      <c r="E27" s="155"/>
      <c r="F27" s="154"/>
      <c r="G27" s="155"/>
      <c r="H27" s="154"/>
      <c r="I27" s="48">
        <v>63</v>
      </c>
      <c r="J27" s="79">
        <v>8</v>
      </c>
      <c r="K27" s="128">
        <v>5.9</v>
      </c>
      <c r="L27" s="61">
        <v>5.9</v>
      </c>
      <c r="M27" s="62"/>
      <c r="N27" s="62"/>
      <c r="O27" s="137">
        <f t="shared" si="0"/>
        <v>47.2</v>
      </c>
      <c r="Q27" s="136" t="s">
        <v>323</v>
      </c>
    </row>
    <row r="28" spans="2:17" ht="18.75" x14ac:dyDescent="0.3">
      <c r="B28" s="131"/>
      <c r="C28" s="130"/>
      <c r="D28" s="27"/>
      <c r="E28" s="31"/>
      <c r="F28" s="27"/>
      <c r="G28" s="29"/>
      <c r="H28" s="27"/>
      <c r="I28" s="4"/>
      <c r="J28" s="135">
        <f>SUM(J6:J27)</f>
        <v>294</v>
      </c>
      <c r="K28" s="134"/>
      <c r="L28" s="133"/>
      <c r="M28" s="106"/>
      <c r="N28" s="125"/>
      <c r="O28" s="132">
        <f>SUM(O6:O27)</f>
        <v>2223.87</v>
      </c>
      <c r="Q28" s="39">
        <f>O28/J28</f>
        <v>7.5641836734693877</v>
      </c>
    </row>
    <row r="29" spans="2:17" ht="19.5" thickBot="1" x14ac:dyDescent="0.3">
      <c r="B29" s="131"/>
      <c r="C29" s="130"/>
      <c r="D29" s="27"/>
      <c r="E29" s="31"/>
      <c r="F29" s="27"/>
      <c r="G29" s="29"/>
      <c r="H29" s="27"/>
      <c r="I29" s="9"/>
      <c r="J29" s="2"/>
      <c r="K29" s="15"/>
      <c r="L29" s="129"/>
      <c r="M29" s="19"/>
      <c r="N29" s="14"/>
    </row>
    <row r="30" spans="2:17" ht="15.75" thickBot="1" x14ac:dyDescent="0.3">
      <c r="B30" s="184" t="s">
        <v>0</v>
      </c>
      <c r="C30" s="185" t="s">
        <v>3</v>
      </c>
      <c r="D30" s="186"/>
      <c r="E30" s="185" t="s">
        <v>1</v>
      </c>
      <c r="F30" s="186"/>
      <c r="G30" s="185" t="s">
        <v>2</v>
      </c>
      <c r="H30" s="186"/>
      <c r="I30" s="202" t="s">
        <v>11</v>
      </c>
      <c r="J30" s="202"/>
      <c r="K30" s="198" t="s">
        <v>70</v>
      </c>
      <c r="L30" s="206" t="s">
        <v>259</v>
      </c>
      <c r="M30" s="198" t="s">
        <v>65</v>
      </c>
      <c r="N30" s="207" t="s">
        <v>283</v>
      </c>
      <c r="O30" s="197" t="s">
        <v>308</v>
      </c>
    </row>
    <row r="31" spans="2:17" ht="15.75" thickBot="1" x14ac:dyDescent="0.3">
      <c r="B31" s="184"/>
      <c r="C31" s="187"/>
      <c r="D31" s="188"/>
      <c r="E31" s="187"/>
      <c r="F31" s="188"/>
      <c r="G31" s="187"/>
      <c r="H31" s="188"/>
      <c r="I31" s="202"/>
      <c r="J31" s="202"/>
      <c r="K31" s="198"/>
      <c r="L31" s="206"/>
      <c r="M31" s="198"/>
      <c r="N31" s="207"/>
      <c r="O31" s="198"/>
    </row>
    <row r="32" spans="2:17" ht="24.75" customHeight="1" thickBot="1" x14ac:dyDescent="0.3">
      <c r="B32" s="184"/>
      <c r="C32" s="189"/>
      <c r="D32" s="190"/>
      <c r="E32" s="189"/>
      <c r="F32" s="190"/>
      <c r="G32" s="189"/>
      <c r="H32" s="190"/>
      <c r="I32" s="118" t="s">
        <v>301</v>
      </c>
      <c r="J32" s="118" t="s">
        <v>302</v>
      </c>
      <c r="K32" s="198"/>
      <c r="L32" s="206"/>
      <c r="M32" s="198"/>
      <c r="N32" s="207"/>
      <c r="O32" s="198"/>
    </row>
    <row r="33" spans="2:15" ht="15.75" thickBot="1" x14ac:dyDescent="0.3">
      <c r="B33" s="163" t="s">
        <v>43</v>
      </c>
      <c r="C33" s="163" t="s">
        <v>7</v>
      </c>
      <c r="D33" s="154">
        <v>68998</v>
      </c>
      <c r="E33" s="181" t="s">
        <v>9</v>
      </c>
      <c r="F33" s="154">
        <v>15444</v>
      </c>
      <c r="G33" s="165" t="s">
        <v>49</v>
      </c>
      <c r="H33" s="154">
        <v>5366</v>
      </c>
      <c r="I33" s="113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7">
        <f t="shared" ref="O33:O56" si="1">L33*J33</f>
        <v>8302.5</v>
      </c>
    </row>
    <row r="34" spans="2:15" ht="15.75" thickBot="1" x14ac:dyDescent="0.3">
      <c r="B34" s="163"/>
      <c r="C34" s="163"/>
      <c r="D34" s="154"/>
      <c r="E34" s="181"/>
      <c r="F34" s="154"/>
      <c r="G34" s="165"/>
      <c r="H34" s="154"/>
      <c r="I34" s="113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7">
        <f t="shared" si="1"/>
        <v>7992.0000000000009</v>
      </c>
    </row>
    <row r="35" spans="2:15" ht="15.75" thickBot="1" x14ac:dyDescent="0.3">
      <c r="B35" s="163"/>
      <c r="C35" s="163"/>
      <c r="D35" s="154"/>
      <c r="E35" s="181"/>
      <c r="F35" s="154"/>
      <c r="G35" s="165"/>
      <c r="H35" s="154"/>
      <c r="I35" s="113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7">
        <f t="shared" si="1"/>
        <v>5073.6000000000004</v>
      </c>
    </row>
    <row r="36" spans="2:15" ht="15.75" thickBot="1" x14ac:dyDescent="0.3">
      <c r="B36" s="163"/>
      <c r="C36" s="163"/>
      <c r="D36" s="154"/>
      <c r="E36" s="181"/>
      <c r="F36" s="154"/>
      <c r="G36" s="155" t="s">
        <v>40</v>
      </c>
      <c r="H36" s="154">
        <v>3318</v>
      </c>
      <c r="I36" s="113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7">
        <f t="shared" si="1"/>
        <v>5474.7</v>
      </c>
    </row>
    <row r="37" spans="2:15" ht="15.75" thickBot="1" x14ac:dyDescent="0.3">
      <c r="B37" s="163"/>
      <c r="C37" s="163"/>
      <c r="D37" s="154"/>
      <c r="E37" s="181"/>
      <c r="F37" s="154"/>
      <c r="G37" s="155"/>
      <c r="H37" s="154"/>
      <c r="I37" s="113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7">
        <f t="shared" si="1"/>
        <v>4964.3999999999996</v>
      </c>
    </row>
    <row r="38" spans="2:15" ht="15.75" thickBot="1" x14ac:dyDescent="0.3">
      <c r="B38" s="163"/>
      <c r="C38" s="163"/>
      <c r="D38" s="154"/>
      <c r="E38" s="181"/>
      <c r="F38" s="154"/>
      <c r="G38" s="155"/>
      <c r="H38" s="154"/>
      <c r="I38" s="113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7">
        <f t="shared" si="1"/>
        <v>4225</v>
      </c>
    </row>
    <row r="39" spans="2:15" ht="15.75" thickBot="1" x14ac:dyDescent="0.3">
      <c r="B39" s="163"/>
      <c r="C39" s="163"/>
      <c r="D39" s="154"/>
      <c r="E39" s="181"/>
      <c r="F39" s="154"/>
      <c r="G39" s="155" t="s">
        <v>54</v>
      </c>
      <c r="H39" s="154">
        <v>3237</v>
      </c>
      <c r="I39" s="113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7">
        <f t="shared" si="1"/>
        <v>9603.1</v>
      </c>
    </row>
    <row r="40" spans="2:15" ht="15.75" thickBot="1" x14ac:dyDescent="0.3">
      <c r="B40" s="163"/>
      <c r="C40" s="163"/>
      <c r="D40" s="154"/>
      <c r="E40" s="181"/>
      <c r="F40" s="154"/>
      <c r="G40" s="155"/>
      <c r="H40" s="154"/>
      <c r="I40" s="113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7">
        <f t="shared" si="1"/>
        <v>7352.8</v>
      </c>
    </row>
    <row r="41" spans="2:15" ht="15.75" thickBot="1" x14ac:dyDescent="0.3">
      <c r="B41" s="163"/>
      <c r="C41" s="163"/>
      <c r="D41" s="154"/>
      <c r="E41" s="181"/>
      <c r="F41" s="154"/>
      <c r="G41" s="155"/>
      <c r="H41" s="154"/>
      <c r="I41" s="113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7">
        <f t="shared" si="1"/>
        <v>4542.5</v>
      </c>
    </row>
    <row r="42" spans="2:15" ht="15.75" thickBot="1" x14ac:dyDescent="0.3">
      <c r="B42" s="163"/>
      <c r="C42" s="163"/>
      <c r="D42" s="154"/>
      <c r="E42" s="155" t="s">
        <v>39</v>
      </c>
      <c r="F42" s="154">
        <v>8507</v>
      </c>
      <c r="G42" s="155" t="s">
        <v>55</v>
      </c>
      <c r="H42" s="154">
        <v>4186</v>
      </c>
      <c r="I42" s="113">
        <v>95</v>
      </c>
      <c r="J42" s="50">
        <v>1248</v>
      </c>
      <c r="K42" s="128">
        <v>7.6</v>
      </c>
      <c r="L42" s="81">
        <v>7.6</v>
      </c>
      <c r="M42" s="67" t="s">
        <v>203</v>
      </c>
      <c r="N42" s="62"/>
      <c r="O42" s="127">
        <f t="shared" si="1"/>
        <v>9484.7999999999993</v>
      </c>
    </row>
    <row r="43" spans="2:15" ht="15.75" thickBot="1" x14ac:dyDescent="0.3">
      <c r="B43" s="163"/>
      <c r="C43" s="163"/>
      <c r="D43" s="154"/>
      <c r="E43" s="155"/>
      <c r="F43" s="154"/>
      <c r="G43" s="155"/>
      <c r="H43" s="154"/>
      <c r="I43" s="113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7">
        <f t="shared" si="1"/>
        <v>8516.2000000000007</v>
      </c>
    </row>
    <row r="44" spans="2:15" ht="15.75" thickBot="1" x14ac:dyDescent="0.3">
      <c r="B44" s="163"/>
      <c r="C44" s="163"/>
      <c r="D44" s="154"/>
      <c r="E44" s="155"/>
      <c r="F44" s="154"/>
      <c r="G44" s="155"/>
      <c r="H44" s="154"/>
      <c r="I44" s="113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7">
        <f t="shared" si="1"/>
        <v>3087.4</v>
      </c>
    </row>
    <row r="45" spans="2:15" ht="15.75" thickBot="1" x14ac:dyDescent="0.3">
      <c r="B45" s="163"/>
      <c r="C45" s="163"/>
      <c r="D45" s="154"/>
      <c r="E45" s="155"/>
      <c r="F45" s="154"/>
      <c r="G45" s="155" t="s">
        <v>56</v>
      </c>
      <c r="H45" s="154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7">
        <f t="shared" si="1"/>
        <v>662.34</v>
      </c>
    </row>
    <row r="46" spans="2:15" ht="15.75" thickBot="1" x14ac:dyDescent="0.3">
      <c r="B46" s="163"/>
      <c r="C46" s="163"/>
      <c r="D46" s="154"/>
      <c r="E46" s="155"/>
      <c r="F46" s="154"/>
      <c r="G46" s="155"/>
      <c r="H46" s="154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7">
        <f t="shared" si="1"/>
        <v>649.70000000000005</v>
      </c>
    </row>
    <row r="47" spans="2:15" ht="15.75" thickBot="1" x14ac:dyDescent="0.3">
      <c r="B47" s="163"/>
      <c r="C47" s="163"/>
      <c r="D47" s="154"/>
      <c r="E47" s="155"/>
      <c r="F47" s="154"/>
      <c r="G47" s="155"/>
      <c r="H47" s="154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7">
        <f t="shared" si="1"/>
        <v>543.18000000000006</v>
      </c>
    </row>
    <row r="48" spans="2:15" ht="15.75" thickBot="1" x14ac:dyDescent="0.3">
      <c r="B48" s="163"/>
      <c r="C48" s="163"/>
      <c r="D48" s="154"/>
      <c r="E48" s="183" t="s">
        <v>53</v>
      </c>
      <c r="F48" s="154">
        <v>7914</v>
      </c>
      <c r="G48" s="155" t="s">
        <v>57</v>
      </c>
      <c r="H48" s="154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7">
        <f t="shared" si="1"/>
        <v>6956.0999999999995</v>
      </c>
    </row>
    <row r="49" spans="2:17" ht="15.75" thickBot="1" x14ac:dyDescent="0.3">
      <c r="B49" s="163"/>
      <c r="C49" s="163"/>
      <c r="D49" s="154"/>
      <c r="E49" s="183"/>
      <c r="F49" s="154"/>
      <c r="G49" s="155"/>
      <c r="H49" s="154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7">
        <f t="shared" si="1"/>
        <v>5467.38</v>
      </c>
    </row>
    <row r="50" spans="2:17" ht="15.75" thickBot="1" x14ac:dyDescent="0.3">
      <c r="B50" s="163"/>
      <c r="C50" s="163"/>
      <c r="D50" s="154"/>
      <c r="E50" s="183"/>
      <c r="F50" s="154"/>
      <c r="G50" s="155"/>
      <c r="H50" s="154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7">
        <f t="shared" si="1"/>
        <v>5572.3</v>
      </c>
    </row>
    <row r="51" spans="2:17" ht="15.75" thickBot="1" x14ac:dyDescent="0.3">
      <c r="B51" s="163"/>
      <c r="C51" s="163"/>
      <c r="D51" s="154"/>
      <c r="E51" s="183"/>
      <c r="F51" s="154"/>
      <c r="G51" s="155" t="s">
        <v>58</v>
      </c>
      <c r="H51" s="154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7">
        <f t="shared" si="1"/>
        <v>2827.44</v>
      </c>
    </row>
    <row r="52" spans="2:17" ht="15.75" thickBot="1" x14ac:dyDescent="0.3">
      <c r="B52" s="163"/>
      <c r="C52" s="163"/>
      <c r="D52" s="154"/>
      <c r="E52" s="183"/>
      <c r="F52" s="154"/>
      <c r="G52" s="155"/>
      <c r="H52" s="154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7">
        <f t="shared" si="1"/>
        <v>1943.1000000000001</v>
      </c>
    </row>
    <row r="53" spans="2:17" ht="15.75" thickBot="1" x14ac:dyDescent="0.3">
      <c r="B53" s="163"/>
      <c r="C53" s="163"/>
      <c r="D53" s="154"/>
      <c r="E53" s="183"/>
      <c r="F53" s="154"/>
      <c r="G53" s="155"/>
      <c r="H53" s="154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7">
        <f t="shared" si="1"/>
        <v>1532.6000000000001</v>
      </c>
    </row>
    <row r="54" spans="2:17" ht="15.75" thickBot="1" x14ac:dyDescent="0.3">
      <c r="B54" s="163"/>
      <c r="C54" s="163"/>
      <c r="D54" s="154"/>
      <c r="E54" s="183"/>
      <c r="F54" s="154"/>
      <c r="G54" s="155" t="s">
        <v>59</v>
      </c>
      <c r="H54" s="154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7">
        <f t="shared" si="1"/>
        <v>1357.2</v>
      </c>
    </row>
    <row r="55" spans="2:17" ht="15.75" thickBot="1" x14ac:dyDescent="0.3">
      <c r="B55" s="163"/>
      <c r="C55" s="163"/>
      <c r="D55" s="154"/>
      <c r="E55" s="183"/>
      <c r="F55" s="154"/>
      <c r="G55" s="155"/>
      <c r="H55" s="154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7">
        <f t="shared" si="1"/>
        <v>1101.5999999999999</v>
      </c>
      <c r="Q55" s="34" t="s">
        <v>322</v>
      </c>
    </row>
    <row r="56" spans="2:17" ht="15.75" thickBot="1" x14ac:dyDescent="0.3">
      <c r="B56" s="163"/>
      <c r="C56" s="163"/>
      <c r="D56" s="154"/>
      <c r="E56" s="183"/>
      <c r="F56" s="154"/>
      <c r="G56" s="155"/>
      <c r="H56" s="154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7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6"/>
      <c r="M57" s="126"/>
      <c r="N57" s="125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4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4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3"/>
      <c r="M60" s="122"/>
      <c r="N60" s="121"/>
    </row>
    <row r="61" spans="2:17" ht="15.75" thickBot="1" x14ac:dyDescent="0.3">
      <c r="B61" s="184" t="s">
        <v>0</v>
      </c>
      <c r="C61" s="184" t="s">
        <v>3</v>
      </c>
      <c r="D61" s="184"/>
      <c r="E61" s="184" t="s">
        <v>1</v>
      </c>
      <c r="F61" s="184"/>
      <c r="G61" s="184" t="s">
        <v>2</v>
      </c>
      <c r="H61" s="184"/>
      <c r="I61" s="202" t="s">
        <v>11</v>
      </c>
      <c r="J61" s="202"/>
      <c r="K61" s="120" t="s">
        <v>70</v>
      </c>
      <c r="L61" s="206" t="s">
        <v>321</v>
      </c>
      <c r="M61" s="119" t="s">
        <v>266</v>
      </c>
      <c r="N61" s="208" t="s">
        <v>320</v>
      </c>
      <c r="O61" s="203" t="s">
        <v>308</v>
      </c>
    </row>
    <row r="62" spans="2:17" ht="15.75" thickBot="1" x14ac:dyDescent="0.3">
      <c r="B62" s="184"/>
      <c r="C62" s="184"/>
      <c r="D62" s="184"/>
      <c r="E62" s="184"/>
      <c r="F62" s="184"/>
      <c r="G62" s="184"/>
      <c r="H62" s="184"/>
      <c r="I62" s="202"/>
      <c r="J62" s="202"/>
      <c r="K62" s="117"/>
      <c r="L62" s="206"/>
      <c r="M62" s="116"/>
      <c r="N62" s="208"/>
      <c r="O62" s="204"/>
    </row>
    <row r="63" spans="2:17" ht="15.75" thickBot="1" x14ac:dyDescent="0.3">
      <c r="B63" s="184"/>
      <c r="C63" s="184"/>
      <c r="D63" s="184"/>
      <c r="E63" s="184"/>
      <c r="F63" s="184"/>
      <c r="G63" s="184"/>
      <c r="H63" s="184"/>
      <c r="I63" s="118" t="s">
        <v>301</v>
      </c>
      <c r="J63" s="118" t="s">
        <v>302</v>
      </c>
      <c r="K63" s="117"/>
      <c r="L63" s="206"/>
      <c r="M63" s="116"/>
      <c r="N63" s="208"/>
      <c r="O63" s="205"/>
    </row>
    <row r="64" spans="2:17" ht="15.75" thickBot="1" x14ac:dyDescent="0.3">
      <c r="B64" s="155" t="s">
        <v>43</v>
      </c>
      <c r="C64" s="182" t="s">
        <v>60</v>
      </c>
      <c r="D64" s="154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3">
        <v>100</v>
      </c>
      <c r="J64" s="115">
        <v>134</v>
      </c>
      <c r="K64" s="64" t="s">
        <v>243</v>
      </c>
      <c r="L64" s="114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55"/>
      <c r="C65" s="154"/>
      <c r="D65" s="154"/>
      <c r="E65" s="50" t="s">
        <v>27</v>
      </c>
      <c r="F65" s="51">
        <v>47</v>
      </c>
      <c r="G65" s="50" t="s">
        <v>61</v>
      </c>
      <c r="H65" s="51">
        <v>47</v>
      </c>
      <c r="I65" s="113">
        <v>80</v>
      </c>
      <c r="J65" s="51">
        <v>47</v>
      </c>
      <c r="K65" s="112" t="s">
        <v>276</v>
      </c>
      <c r="L65" s="111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55"/>
      <c r="C66" s="154"/>
      <c r="D66" s="154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0">
        <v>8</v>
      </c>
      <c r="K66" s="62"/>
      <c r="L66" s="109">
        <v>15.217000000000001</v>
      </c>
      <c r="M66" s="108" t="s">
        <v>291</v>
      </c>
      <c r="N66" s="107"/>
      <c r="O66" s="62">
        <f>L66*J66</f>
        <v>121.736</v>
      </c>
      <c r="Q66" s="84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3"/>
      <c r="I67" s="4"/>
      <c r="J67" s="43">
        <f>SUM(J64:J66)</f>
        <v>189</v>
      </c>
      <c r="K67" s="106"/>
      <c r="M67" s="105"/>
      <c r="N67" s="104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3"/>
      <c r="I68" s="4"/>
      <c r="J68" s="6"/>
      <c r="K68" s="19"/>
      <c r="M68" s="102"/>
      <c r="N68" s="22"/>
    </row>
    <row r="69" spans="2:17" x14ac:dyDescent="0.25">
      <c r="B69" s="29"/>
      <c r="C69" s="33"/>
      <c r="D69" s="27"/>
      <c r="E69" s="31"/>
      <c r="F69" s="27"/>
      <c r="G69" s="29"/>
      <c r="H69" s="103"/>
      <c r="I69" s="4"/>
      <c r="J69" s="6"/>
      <c r="K69" s="19"/>
      <c r="M69" s="102"/>
      <c r="N69" s="22"/>
    </row>
    <row r="70" spans="2:17" x14ac:dyDescent="0.25">
      <c r="B70" s="29"/>
      <c r="C70" s="33"/>
      <c r="D70" s="27"/>
      <c r="E70" s="31"/>
      <c r="F70" s="27"/>
      <c r="G70" s="29"/>
      <c r="H70" s="103"/>
      <c r="I70" s="4"/>
      <c r="J70" s="6"/>
      <c r="K70" s="19"/>
      <c r="M70" s="102"/>
      <c r="N70" s="22"/>
    </row>
    <row r="71" spans="2:17" x14ac:dyDescent="0.25">
      <c r="B71" s="29"/>
      <c r="C71" s="33"/>
      <c r="D71" s="27"/>
      <c r="E71" s="31"/>
      <c r="F71" s="27"/>
      <c r="G71" s="29"/>
      <c r="H71" s="103"/>
      <c r="I71" s="4"/>
      <c r="J71" s="6"/>
      <c r="K71" s="19"/>
      <c r="M71" s="102"/>
      <c r="N71" s="22"/>
    </row>
    <row r="72" spans="2:17" x14ac:dyDescent="0.25">
      <c r="B72" s="29"/>
      <c r="C72" s="33"/>
      <c r="D72" s="27"/>
      <c r="E72" s="31"/>
      <c r="F72" s="27"/>
      <c r="G72" s="29"/>
      <c r="H72" s="103"/>
      <c r="I72" s="4"/>
      <c r="J72" s="6"/>
      <c r="K72" s="19"/>
      <c r="M72" s="102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3"/>
      <c r="I73" s="4"/>
      <c r="J73" s="6"/>
      <c r="K73" s="19"/>
      <c r="M73" s="102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0"/>
      <c r="I74" s="89"/>
      <c r="J74" s="89"/>
      <c r="K74" s="19"/>
      <c r="L74" s="21" t="s">
        <v>298</v>
      </c>
      <c r="M74" s="23"/>
      <c r="N74" s="14"/>
    </row>
    <row r="75" spans="2:17" x14ac:dyDescent="0.25">
      <c r="B75" s="166" t="s">
        <v>43</v>
      </c>
      <c r="C75" s="169" t="s">
        <v>38</v>
      </c>
      <c r="D75" s="172">
        <v>7</v>
      </c>
      <c r="E75" s="175" t="s">
        <v>62</v>
      </c>
      <c r="F75" s="172">
        <v>3</v>
      </c>
      <c r="G75" s="178" t="s">
        <v>63</v>
      </c>
      <c r="H75" s="172">
        <v>2</v>
      </c>
      <c r="I75" s="100">
        <v>100</v>
      </c>
      <c r="J75" s="1">
        <v>2</v>
      </c>
      <c r="K75" s="26" t="s">
        <v>274</v>
      </c>
      <c r="L75" s="101" t="s">
        <v>297</v>
      </c>
      <c r="M75" s="19"/>
      <c r="N75" s="14"/>
    </row>
    <row r="76" spans="2:17" x14ac:dyDescent="0.25">
      <c r="B76" s="167"/>
      <c r="C76" s="170"/>
      <c r="D76" s="173"/>
      <c r="E76" s="176"/>
      <c r="F76" s="173"/>
      <c r="G76" s="179"/>
      <c r="H76" s="173"/>
      <c r="I76" s="100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67"/>
      <c r="C77" s="170"/>
      <c r="D77" s="173"/>
      <c r="E77" s="176"/>
      <c r="F77" s="173"/>
      <c r="G77" s="180"/>
      <c r="H77" s="174"/>
      <c r="I77" s="100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67"/>
      <c r="C78" s="170"/>
      <c r="D78" s="173"/>
      <c r="E78" s="176"/>
      <c r="F78" s="173"/>
      <c r="G78" s="166" t="s">
        <v>64</v>
      </c>
      <c r="H78" s="172">
        <v>1</v>
      </c>
      <c r="I78" s="100">
        <v>78</v>
      </c>
      <c r="J78" s="2">
        <v>1</v>
      </c>
      <c r="K78" s="26" t="s">
        <v>275</v>
      </c>
      <c r="L78" s="99" t="s">
        <v>297</v>
      </c>
      <c r="M78" s="19"/>
      <c r="N78" s="14"/>
    </row>
    <row r="79" spans="2:17" x14ac:dyDescent="0.25">
      <c r="B79" s="167"/>
      <c r="C79" s="170"/>
      <c r="D79" s="173"/>
      <c r="E79" s="176"/>
      <c r="F79" s="173"/>
      <c r="G79" s="167"/>
      <c r="H79" s="173"/>
      <c r="I79" s="100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67"/>
      <c r="C80" s="170"/>
      <c r="D80" s="173"/>
      <c r="E80" s="176"/>
      <c r="F80" s="173"/>
      <c r="G80" s="168"/>
      <c r="H80" s="174"/>
      <c r="I80" s="100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67"/>
      <c r="C81" s="170"/>
      <c r="D81" s="173"/>
      <c r="E81" s="176"/>
      <c r="F81" s="173"/>
      <c r="G81" s="166" t="s">
        <v>32</v>
      </c>
      <c r="H81" s="191" t="s">
        <v>32</v>
      </c>
      <c r="I81" s="178" t="s">
        <v>32</v>
      </c>
      <c r="J81" s="178" t="s">
        <v>32</v>
      </c>
      <c r="K81" s="14"/>
      <c r="L81" s="18"/>
      <c r="M81" s="19"/>
      <c r="N81" s="14"/>
    </row>
    <row r="82" spans="2:14" x14ac:dyDescent="0.25">
      <c r="B82" s="167"/>
      <c r="C82" s="170"/>
      <c r="D82" s="173"/>
      <c r="E82" s="176"/>
      <c r="F82" s="173"/>
      <c r="G82" s="167"/>
      <c r="H82" s="192"/>
      <c r="I82" s="179"/>
      <c r="J82" s="179"/>
      <c r="K82" s="14"/>
      <c r="L82" s="18"/>
      <c r="M82" s="19"/>
      <c r="N82" s="14"/>
    </row>
    <row r="83" spans="2:14" x14ac:dyDescent="0.25">
      <c r="B83" s="167"/>
      <c r="C83" s="170"/>
      <c r="D83" s="173"/>
      <c r="E83" s="177"/>
      <c r="F83" s="174"/>
      <c r="G83" s="168"/>
      <c r="H83" s="193"/>
      <c r="I83" s="180"/>
      <c r="J83" s="180"/>
      <c r="K83" s="14"/>
      <c r="L83" s="18"/>
      <c r="M83" s="19"/>
      <c r="N83" s="14"/>
    </row>
    <row r="84" spans="2:14" x14ac:dyDescent="0.25">
      <c r="B84" s="167"/>
      <c r="C84" s="170"/>
      <c r="D84" s="173"/>
      <c r="E84" s="194" t="s">
        <v>9</v>
      </c>
      <c r="F84" s="172">
        <v>3</v>
      </c>
      <c r="G84" s="166" t="s">
        <v>40</v>
      </c>
      <c r="H84" s="172">
        <v>3</v>
      </c>
      <c r="I84" s="100">
        <v>80</v>
      </c>
      <c r="J84" s="3">
        <v>3</v>
      </c>
      <c r="K84" s="26"/>
      <c r="L84" s="99" t="s">
        <v>297</v>
      </c>
      <c r="M84" s="19"/>
      <c r="N84" s="14"/>
    </row>
    <row r="85" spans="2:14" x14ac:dyDescent="0.25">
      <c r="B85" s="167"/>
      <c r="C85" s="170"/>
      <c r="D85" s="173"/>
      <c r="E85" s="195"/>
      <c r="F85" s="173"/>
      <c r="G85" s="167"/>
      <c r="H85" s="173"/>
      <c r="I85" s="100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67"/>
      <c r="C86" s="170"/>
      <c r="D86" s="173"/>
      <c r="E86" s="195"/>
      <c r="F86" s="173"/>
      <c r="G86" s="168"/>
      <c r="H86" s="174"/>
      <c r="I86" s="100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67"/>
      <c r="C87" s="170"/>
      <c r="D87" s="173"/>
      <c r="E87" s="195"/>
      <c r="F87" s="173"/>
      <c r="G87" s="166" t="s">
        <v>32</v>
      </c>
      <c r="H87" s="191" t="s">
        <v>32</v>
      </c>
      <c r="I87" s="178" t="s">
        <v>32</v>
      </c>
      <c r="J87" s="178" t="s">
        <v>32</v>
      </c>
      <c r="K87" s="14"/>
      <c r="L87" s="18"/>
      <c r="M87" s="19"/>
      <c r="N87" s="14"/>
    </row>
    <row r="88" spans="2:14" x14ac:dyDescent="0.25">
      <c r="B88" s="167"/>
      <c r="C88" s="170"/>
      <c r="D88" s="173"/>
      <c r="E88" s="195"/>
      <c r="F88" s="173"/>
      <c r="G88" s="167"/>
      <c r="H88" s="192"/>
      <c r="I88" s="179"/>
      <c r="J88" s="179"/>
      <c r="K88" s="14"/>
      <c r="L88" s="18"/>
      <c r="M88" s="19"/>
      <c r="N88" s="14"/>
    </row>
    <row r="89" spans="2:14" x14ac:dyDescent="0.25">
      <c r="B89" s="167"/>
      <c r="C89" s="170"/>
      <c r="D89" s="173"/>
      <c r="E89" s="195"/>
      <c r="F89" s="173"/>
      <c r="G89" s="168"/>
      <c r="H89" s="193"/>
      <c r="I89" s="180"/>
      <c r="J89" s="180"/>
      <c r="K89" s="14"/>
      <c r="L89" s="18"/>
      <c r="M89" s="19"/>
      <c r="N89" s="14"/>
    </row>
    <row r="90" spans="2:14" x14ac:dyDescent="0.25">
      <c r="B90" s="167"/>
      <c r="C90" s="170"/>
      <c r="D90" s="173"/>
      <c r="E90" s="195"/>
      <c r="F90" s="173"/>
      <c r="G90" s="166" t="s">
        <v>32</v>
      </c>
      <c r="H90" s="191" t="s">
        <v>32</v>
      </c>
      <c r="I90" s="199" t="s">
        <v>32</v>
      </c>
      <c r="J90" s="178" t="s">
        <v>32</v>
      </c>
      <c r="K90" s="14"/>
      <c r="L90" s="18"/>
      <c r="M90" s="19"/>
      <c r="N90" s="14"/>
    </row>
    <row r="91" spans="2:14" x14ac:dyDescent="0.25">
      <c r="B91" s="167"/>
      <c r="C91" s="170"/>
      <c r="D91" s="173"/>
      <c r="E91" s="195"/>
      <c r="F91" s="173"/>
      <c r="G91" s="167"/>
      <c r="H91" s="192"/>
      <c r="I91" s="200"/>
      <c r="J91" s="179"/>
      <c r="K91" s="14"/>
      <c r="L91" s="18"/>
      <c r="M91" s="19"/>
      <c r="N91" s="14"/>
    </row>
    <row r="92" spans="2:14" x14ac:dyDescent="0.25">
      <c r="B92" s="167"/>
      <c r="C92" s="170"/>
      <c r="D92" s="173"/>
      <c r="E92" s="195"/>
      <c r="F92" s="173"/>
      <c r="G92" s="168"/>
      <c r="H92" s="193"/>
      <c r="I92" s="201"/>
      <c r="J92" s="180"/>
      <c r="K92" s="14"/>
      <c r="L92" s="18"/>
      <c r="M92" s="19"/>
      <c r="N92" s="14"/>
    </row>
    <row r="93" spans="2:14" x14ac:dyDescent="0.25">
      <c r="B93" s="167"/>
      <c r="C93" s="170"/>
      <c r="D93" s="173"/>
      <c r="E93" s="194" t="s">
        <v>39</v>
      </c>
      <c r="F93" s="172">
        <v>1</v>
      </c>
      <c r="G93" s="166" t="s">
        <v>32</v>
      </c>
      <c r="H93" s="172">
        <v>1</v>
      </c>
      <c r="I93" s="4">
        <v>95</v>
      </c>
      <c r="J93" s="6">
        <v>1</v>
      </c>
      <c r="K93" s="26" t="s">
        <v>277</v>
      </c>
      <c r="L93" s="99" t="s">
        <v>297</v>
      </c>
      <c r="M93" s="19"/>
      <c r="N93" s="14"/>
    </row>
    <row r="94" spans="2:14" x14ac:dyDescent="0.25">
      <c r="B94" s="167"/>
      <c r="C94" s="170"/>
      <c r="D94" s="173"/>
      <c r="E94" s="195"/>
      <c r="F94" s="173"/>
      <c r="G94" s="167"/>
      <c r="H94" s="173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67"/>
      <c r="C95" s="170"/>
      <c r="D95" s="173"/>
      <c r="E95" s="195"/>
      <c r="F95" s="173"/>
      <c r="G95" s="168"/>
      <c r="H95" s="174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67"/>
      <c r="C96" s="170"/>
      <c r="D96" s="173"/>
      <c r="E96" s="195"/>
      <c r="F96" s="173"/>
      <c r="G96" s="166" t="s">
        <v>32</v>
      </c>
      <c r="H96" s="191" t="s">
        <v>32</v>
      </c>
      <c r="I96" s="178" t="s">
        <v>32</v>
      </c>
      <c r="J96" s="178" t="s">
        <v>32</v>
      </c>
      <c r="K96" s="14"/>
      <c r="L96" s="18"/>
      <c r="M96" s="19"/>
      <c r="N96" s="14"/>
    </row>
    <row r="97" spans="2:14" x14ac:dyDescent="0.25">
      <c r="B97" s="167"/>
      <c r="C97" s="170"/>
      <c r="D97" s="173"/>
      <c r="E97" s="195"/>
      <c r="F97" s="173"/>
      <c r="G97" s="167"/>
      <c r="H97" s="192"/>
      <c r="I97" s="179"/>
      <c r="J97" s="179"/>
      <c r="K97" s="14"/>
      <c r="L97" s="18"/>
      <c r="M97" s="19"/>
      <c r="N97" s="14"/>
    </row>
    <row r="98" spans="2:14" x14ac:dyDescent="0.25">
      <c r="B98" s="167"/>
      <c r="C98" s="170"/>
      <c r="D98" s="173"/>
      <c r="E98" s="195"/>
      <c r="F98" s="173"/>
      <c r="G98" s="168"/>
      <c r="H98" s="193"/>
      <c r="I98" s="180"/>
      <c r="J98" s="180"/>
      <c r="K98" s="14"/>
      <c r="L98" s="18"/>
      <c r="M98" s="19"/>
      <c r="N98" s="14"/>
    </row>
    <row r="99" spans="2:14" x14ac:dyDescent="0.25">
      <c r="B99" s="167"/>
      <c r="C99" s="170"/>
      <c r="D99" s="173"/>
      <c r="E99" s="195"/>
      <c r="F99" s="173"/>
      <c r="G99" s="166" t="s">
        <v>32</v>
      </c>
      <c r="H99" s="191" t="s">
        <v>32</v>
      </c>
      <c r="I99" s="178" t="s">
        <v>32</v>
      </c>
      <c r="J99" s="178" t="s">
        <v>32</v>
      </c>
      <c r="K99" s="14"/>
      <c r="L99" s="18"/>
      <c r="M99" s="19"/>
      <c r="N99" s="14"/>
    </row>
    <row r="100" spans="2:14" x14ac:dyDescent="0.25">
      <c r="B100" s="167"/>
      <c r="C100" s="170"/>
      <c r="D100" s="173"/>
      <c r="E100" s="195"/>
      <c r="F100" s="173"/>
      <c r="G100" s="167"/>
      <c r="H100" s="192"/>
      <c r="I100" s="179"/>
      <c r="J100" s="179"/>
      <c r="K100" s="14"/>
      <c r="L100" s="18"/>
      <c r="M100" s="19"/>
      <c r="N100" s="14"/>
    </row>
    <row r="101" spans="2:14" x14ac:dyDescent="0.25">
      <c r="B101" s="168"/>
      <c r="C101" s="171"/>
      <c r="D101" s="174"/>
      <c r="E101" s="196"/>
      <c r="F101" s="174"/>
      <c r="G101" s="168"/>
      <c r="H101" s="193"/>
      <c r="I101" s="180"/>
      <c r="J101" s="180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9E23-7487-4B8A-BCCA-27FF60678962}">
  <sheetPr>
    <tabColor rgb="FFFF0000"/>
  </sheetPr>
  <dimension ref="A1:H174"/>
  <sheetViews>
    <sheetView tabSelected="1" zoomScaleNormal="100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153"/>
    </row>
    <row r="2" spans="1:8" ht="15.75" thickBot="1" x14ac:dyDescent="0.3"/>
    <row r="3" spans="1:8" ht="15.75" thickTop="1" x14ac:dyDescent="0.25">
      <c r="B3" s="243" t="s">
        <v>338</v>
      </c>
      <c r="C3" s="244"/>
      <c r="D3" s="244"/>
      <c r="E3" s="244"/>
      <c r="F3" s="244"/>
      <c r="G3" s="245"/>
    </row>
    <row r="4" spans="1:8" x14ac:dyDescent="0.25">
      <c r="B4" s="246"/>
      <c r="C4" s="247"/>
      <c r="D4" s="247"/>
      <c r="E4" s="247"/>
      <c r="F4" s="247"/>
      <c r="G4" s="248"/>
    </row>
    <row r="5" spans="1:8" x14ac:dyDescent="0.25">
      <c r="B5" s="246"/>
      <c r="C5" s="247"/>
      <c r="D5" s="247"/>
      <c r="E5" s="247"/>
      <c r="F5" s="247"/>
      <c r="G5" s="248"/>
    </row>
    <row r="6" spans="1:8" ht="15.75" thickBot="1" x14ac:dyDescent="0.3">
      <c r="B6" s="249"/>
      <c r="C6" s="250"/>
      <c r="D6" s="250"/>
      <c r="E6" s="250"/>
      <c r="F6" s="250"/>
      <c r="G6" s="251"/>
    </row>
    <row r="7" spans="1:8" ht="16.5" thickTop="1" thickBot="1" x14ac:dyDescent="0.3"/>
    <row r="8" spans="1:8" ht="23.25" customHeight="1" thickTop="1" thickBot="1" x14ac:dyDescent="0.4">
      <c r="B8" s="252" t="s">
        <v>326</v>
      </c>
      <c r="C8" s="233"/>
      <c r="D8" s="233"/>
      <c r="E8" s="233"/>
      <c r="F8" s="233"/>
      <c r="G8" s="234"/>
    </row>
    <row r="9" spans="1:8" ht="16.5" thickTop="1" thickBot="1" x14ac:dyDescent="0.3"/>
    <row r="10" spans="1:8" ht="14.45" customHeight="1" thickBot="1" x14ac:dyDescent="0.3">
      <c r="B10" s="160" t="s">
        <v>0</v>
      </c>
      <c r="C10" s="160" t="s">
        <v>3</v>
      </c>
      <c r="D10" s="160" t="s">
        <v>1</v>
      </c>
      <c r="E10" s="160" t="s">
        <v>2</v>
      </c>
      <c r="F10" s="218" t="s">
        <v>314</v>
      </c>
      <c r="G10" s="162" t="s">
        <v>315</v>
      </c>
    </row>
    <row r="11" spans="1:8" ht="21.75" thickBot="1" x14ac:dyDescent="0.4">
      <c r="B11" s="160"/>
      <c r="C11" s="160"/>
      <c r="D11" s="160"/>
      <c r="E11" s="160"/>
      <c r="F11" s="219"/>
      <c r="G11" s="162"/>
      <c r="H11" s="141"/>
    </row>
    <row r="12" spans="1:8" ht="14.1" customHeight="1" thickBot="1" x14ac:dyDescent="0.3">
      <c r="B12" s="160"/>
      <c r="C12" s="160"/>
      <c r="D12" s="160"/>
      <c r="E12" s="160"/>
      <c r="F12" s="220"/>
      <c r="G12" s="162"/>
    </row>
    <row r="13" spans="1:8" ht="15.75" thickBot="1" x14ac:dyDescent="0.3">
      <c r="B13" s="155" t="s">
        <v>5</v>
      </c>
      <c r="C13" s="155" t="s">
        <v>6</v>
      </c>
      <c r="D13" s="165" t="s">
        <v>9</v>
      </c>
      <c r="E13" s="165" t="s">
        <v>10</v>
      </c>
      <c r="F13" s="149">
        <v>66</v>
      </c>
      <c r="G13" s="61">
        <v>7.9</v>
      </c>
    </row>
    <row r="14" spans="1:8" ht="15.75" thickBot="1" x14ac:dyDescent="0.3">
      <c r="B14" s="155"/>
      <c r="C14" s="155"/>
      <c r="D14" s="165"/>
      <c r="E14" s="165"/>
      <c r="F14" s="149">
        <v>92</v>
      </c>
      <c r="G14" s="61">
        <v>5.3</v>
      </c>
    </row>
    <row r="15" spans="1:8" ht="15.75" thickBot="1" x14ac:dyDescent="0.3">
      <c r="B15" s="155"/>
      <c r="C15" s="155"/>
      <c r="D15" s="165"/>
      <c r="E15" s="165"/>
      <c r="F15" s="149">
        <v>110</v>
      </c>
      <c r="G15" s="61">
        <v>8.6999999999999993</v>
      </c>
    </row>
    <row r="16" spans="1:8" ht="15.75" thickBot="1" x14ac:dyDescent="0.3">
      <c r="B16" s="155"/>
      <c r="C16" s="155"/>
      <c r="D16" s="165"/>
      <c r="E16" s="155" t="s">
        <v>12</v>
      </c>
      <c r="F16" s="149">
        <v>110</v>
      </c>
      <c r="G16" s="61">
        <v>8.8000000000000007</v>
      </c>
    </row>
    <row r="17" spans="2:7" ht="15.75" thickBot="1" x14ac:dyDescent="0.3">
      <c r="B17" s="155"/>
      <c r="C17" s="155"/>
      <c r="D17" s="165"/>
      <c r="E17" s="155"/>
      <c r="F17" s="149">
        <v>66</v>
      </c>
      <c r="G17" s="61">
        <v>8.8000000000000007</v>
      </c>
    </row>
    <row r="18" spans="2:7" ht="15.75" thickBot="1" x14ac:dyDescent="0.3">
      <c r="B18" s="155"/>
      <c r="C18" s="155"/>
      <c r="D18" s="165"/>
      <c r="E18" s="155"/>
      <c r="F18" s="149">
        <v>92</v>
      </c>
      <c r="G18" s="61">
        <v>8.6999999999999993</v>
      </c>
    </row>
    <row r="19" spans="2:7" ht="15.75" thickBot="1" x14ac:dyDescent="0.3">
      <c r="B19" s="155"/>
      <c r="C19" s="155"/>
      <c r="D19" s="165"/>
      <c r="E19" s="155" t="s">
        <v>13</v>
      </c>
      <c r="F19" s="149">
        <v>44</v>
      </c>
      <c r="G19" s="61">
        <v>5.5</v>
      </c>
    </row>
    <row r="20" spans="2:7" ht="15.75" thickBot="1" x14ac:dyDescent="0.3">
      <c r="B20" s="155"/>
      <c r="C20" s="155"/>
      <c r="D20" s="165"/>
      <c r="E20" s="155"/>
      <c r="F20" s="149">
        <v>47</v>
      </c>
      <c r="G20" s="61">
        <v>5.9</v>
      </c>
    </row>
    <row r="21" spans="2:7" ht="15.75" thickBot="1" x14ac:dyDescent="0.3">
      <c r="B21" s="155"/>
      <c r="C21" s="155"/>
      <c r="D21" s="165"/>
      <c r="E21" s="155"/>
      <c r="F21" s="149">
        <v>55</v>
      </c>
      <c r="G21" s="61">
        <v>7.4</v>
      </c>
    </row>
    <row r="22" spans="2:7" ht="15.75" thickBot="1" x14ac:dyDescent="0.3">
      <c r="B22" s="155"/>
      <c r="C22" s="155"/>
      <c r="D22" s="155" t="s">
        <v>8</v>
      </c>
      <c r="E22" s="155" t="s">
        <v>14</v>
      </c>
      <c r="F22" s="149">
        <v>50</v>
      </c>
      <c r="G22" s="61">
        <v>5.7</v>
      </c>
    </row>
    <row r="23" spans="2:7" ht="15.75" thickBot="1" x14ac:dyDescent="0.3">
      <c r="B23" s="155"/>
      <c r="C23" s="155"/>
      <c r="D23" s="155"/>
      <c r="E23" s="155"/>
      <c r="F23" s="149">
        <v>64</v>
      </c>
      <c r="G23" s="61">
        <v>6</v>
      </c>
    </row>
    <row r="24" spans="2:7" ht="15.75" thickBot="1" x14ac:dyDescent="0.3">
      <c r="B24" s="155"/>
      <c r="C24" s="155"/>
      <c r="D24" s="155"/>
      <c r="E24" s="155"/>
      <c r="F24" s="149">
        <v>82</v>
      </c>
      <c r="G24" s="61">
        <v>5.0999999999999996</v>
      </c>
    </row>
    <row r="25" spans="2:7" ht="15.75" thickBot="1" x14ac:dyDescent="0.3">
      <c r="B25" s="155"/>
      <c r="C25" s="155"/>
      <c r="D25" s="155"/>
      <c r="E25" s="155" t="s">
        <v>15</v>
      </c>
      <c r="F25" s="76">
        <v>71</v>
      </c>
      <c r="G25" s="61">
        <v>6.7</v>
      </c>
    </row>
    <row r="26" spans="2:7" ht="15.75" thickBot="1" x14ac:dyDescent="0.3">
      <c r="B26" s="155"/>
      <c r="C26" s="155"/>
      <c r="D26" s="155"/>
      <c r="E26" s="155"/>
      <c r="F26" s="76">
        <v>81</v>
      </c>
      <c r="G26" s="61">
        <v>7</v>
      </c>
    </row>
    <row r="27" spans="2:7" ht="15.75" thickBot="1" x14ac:dyDescent="0.3">
      <c r="B27" s="155"/>
      <c r="C27" s="155"/>
      <c r="D27" s="155"/>
      <c r="E27" s="155"/>
      <c r="F27" s="76">
        <v>97</v>
      </c>
      <c r="G27" s="61">
        <v>6</v>
      </c>
    </row>
    <row r="28" spans="2:7" ht="15.75" thickBot="1" x14ac:dyDescent="0.3">
      <c r="B28" s="155"/>
      <c r="C28" s="155"/>
      <c r="D28" s="155"/>
      <c r="E28" s="155" t="s">
        <v>16</v>
      </c>
      <c r="F28" s="144">
        <v>95</v>
      </c>
      <c r="G28" s="61">
        <v>7.2</v>
      </c>
    </row>
    <row r="29" spans="2:7" ht="15.75" thickBot="1" x14ac:dyDescent="0.3">
      <c r="B29" s="155"/>
      <c r="C29" s="155"/>
      <c r="D29" s="155"/>
      <c r="E29" s="155"/>
      <c r="F29" s="144">
        <v>108</v>
      </c>
      <c r="G29" s="61">
        <v>8.1</v>
      </c>
    </row>
    <row r="30" spans="2:7" ht="15.75" thickBot="1" x14ac:dyDescent="0.3">
      <c r="B30" s="155"/>
      <c r="C30" s="155"/>
      <c r="D30" s="155"/>
      <c r="E30" s="155"/>
      <c r="F30" s="144">
        <v>112</v>
      </c>
      <c r="G30" s="61">
        <v>6.9</v>
      </c>
    </row>
    <row r="31" spans="2:7" ht="15.75" thickBot="1" x14ac:dyDescent="0.3">
      <c r="B31" s="155"/>
      <c r="C31" s="155"/>
      <c r="D31" s="155" t="s">
        <v>17</v>
      </c>
      <c r="E31" s="155" t="s">
        <v>18</v>
      </c>
      <c r="F31" s="48">
        <v>74</v>
      </c>
      <c r="G31" s="61">
        <v>8</v>
      </c>
    </row>
    <row r="32" spans="2:7" ht="15.75" thickBot="1" x14ac:dyDescent="0.3">
      <c r="B32" s="155"/>
      <c r="C32" s="155"/>
      <c r="D32" s="155"/>
      <c r="E32" s="155"/>
      <c r="F32" s="48">
        <v>92</v>
      </c>
      <c r="G32" s="61">
        <v>8.5</v>
      </c>
    </row>
    <row r="33" spans="2:7" ht="15.75" thickBot="1" x14ac:dyDescent="0.3">
      <c r="B33" s="155"/>
      <c r="C33" s="155"/>
      <c r="D33" s="155"/>
      <c r="E33" s="155"/>
      <c r="F33" s="48">
        <v>96</v>
      </c>
      <c r="G33" s="61">
        <v>8</v>
      </c>
    </row>
    <row r="34" spans="2:7" ht="15.75" thickBot="1" x14ac:dyDescent="0.3">
      <c r="B34" s="155"/>
      <c r="C34" s="155"/>
      <c r="D34" s="155"/>
      <c r="E34" s="155">
        <v>80</v>
      </c>
      <c r="F34" s="48">
        <v>55</v>
      </c>
      <c r="G34" s="61">
        <v>7.8</v>
      </c>
    </row>
    <row r="35" spans="2:7" ht="15.75" thickBot="1" x14ac:dyDescent="0.3">
      <c r="B35" s="155"/>
      <c r="C35" s="155"/>
      <c r="D35" s="155"/>
      <c r="E35" s="155"/>
      <c r="F35" s="48">
        <v>66</v>
      </c>
      <c r="G35" s="61">
        <v>8.1</v>
      </c>
    </row>
    <row r="36" spans="2:7" ht="15.75" thickBot="1" x14ac:dyDescent="0.3">
      <c r="B36" s="155"/>
      <c r="C36" s="155"/>
      <c r="D36" s="155"/>
      <c r="E36" s="155"/>
      <c r="F36" s="48">
        <v>85</v>
      </c>
      <c r="G36" s="61">
        <v>8.1999999999999993</v>
      </c>
    </row>
    <row r="37" spans="2:7" ht="15.75" thickBot="1" x14ac:dyDescent="0.3">
      <c r="B37" s="155"/>
      <c r="C37" s="155"/>
      <c r="D37" s="155"/>
      <c r="E37" s="155" t="s">
        <v>19</v>
      </c>
      <c r="F37" s="48">
        <v>110</v>
      </c>
      <c r="G37" s="61">
        <v>9.6</v>
      </c>
    </row>
    <row r="38" spans="2:7" ht="15.75" thickBot="1" x14ac:dyDescent="0.3">
      <c r="B38" s="155"/>
      <c r="C38" s="155"/>
      <c r="D38" s="155"/>
      <c r="E38" s="155"/>
      <c r="F38" s="48">
        <v>121</v>
      </c>
      <c r="G38" s="61">
        <v>9.6</v>
      </c>
    </row>
    <row r="39" spans="2:7" ht="15.75" thickBot="1" x14ac:dyDescent="0.3">
      <c r="B39" s="155"/>
      <c r="C39" s="155"/>
      <c r="D39" s="155"/>
      <c r="E39" s="155"/>
      <c r="F39" s="48">
        <v>125</v>
      </c>
      <c r="G39" s="61">
        <v>7.9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60" t="s">
        <v>0</v>
      </c>
      <c r="C41" s="160" t="s">
        <v>3</v>
      </c>
      <c r="D41" s="160" t="s">
        <v>1</v>
      </c>
      <c r="E41" s="160" t="s">
        <v>2</v>
      </c>
      <c r="F41" s="218" t="s">
        <v>314</v>
      </c>
      <c r="G41" s="162" t="s">
        <v>315</v>
      </c>
    </row>
    <row r="42" spans="2:7" ht="15.75" thickBot="1" x14ac:dyDescent="0.3">
      <c r="B42" s="160"/>
      <c r="C42" s="160"/>
      <c r="D42" s="160"/>
      <c r="E42" s="160"/>
      <c r="F42" s="219"/>
      <c r="G42" s="162"/>
    </row>
    <row r="43" spans="2:7" ht="15.75" thickBot="1" x14ac:dyDescent="0.3">
      <c r="B43" s="160"/>
      <c r="C43" s="160"/>
      <c r="D43" s="160"/>
      <c r="E43" s="160"/>
      <c r="F43" s="220"/>
      <c r="G43" s="162"/>
    </row>
    <row r="44" spans="2:7" ht="15.75" thickBot="1" x14ac:dyDescent="0.3">
      <c r="B44" s="155" t="s">
        <v>5</v>
      </c>
      <c r="C44" s="155" t="s">
        <v>7</v>
      </c>
      <c r="D44" s="155" t="s">
        <v>9</v>
      </c>
      <c r="E44" s="155" t="s">
        <v>12</v>
      </c>
      <c r="F44" s="48">
        <v>66</v>
      </c>
      <c r="G44" s="61">
        <v>5.3</v>
      </c>
    </row>
    <row r="45" spans="2:7" ht="15.75" thickBot="1" x14ac:dyDescent="0.3">
      <c r="B45" s="155"/>
      <c r="C45" s="155"/>
      <c r="D45" s="155"/>
      <c r="E45" s="155"/>
      <c r="F45" s="48">
        <v>81</v>
      </c>
      <c r="G45" s="61">
        <v>5.3</v>
      </c>
    </row>
    <row r="46" spans="2:7" ht="15.75" thickBot="1" x14ac:dyDescent="0.3">
      <c r="B46" s="155"/>
      <c r="C46" s="155"/>
      <c r="D46" s="155"/>
      <c r="E46" s="155"/>
      <c r="F46" s="48">
        <v>103</v>
      </c>
      <c r="G46" s="61">
        <v>6.5</v>
      </c>
    </row>
    <row r="47" spans="2:7" ht="15.75" thickBot="1" x14ac:dyDescent="0.3">
      <c r="B47" s="155"/>
      <c r="C47" s="155"/>
      <c r="D47" s="155"/>
      <c r="E47" s="155" t="s">
        <v>10</v>
      </c>
      <c r="F47" s="48">
        <v>66</v>
      </c>
      <c r="G47" s="61">
        <v>5</v>
      </c>
    </row>
    <row r="48" spans="2:7" ht="15.75" thickBot="1" x14ac:dyDescent="0.3">
      <c r="B48" s="155"/>
      <c r="C48" s="155"/>
      <c r="D48" s="155"/>
      <c r="E48" s="155"/>
      <c r="F48" s="48">
        <v>77</v>
      </c>
      <c r="G48" s="61">
        <v>4.0999999999999996</v>
      </c>
    </row>
    <row r="49" spans="2:7" ht="15.75" thickBot="1" x14ac:dyDescent="0.3">
      <c r="B49" s="155"/>
      <c r="C49" s="155"/>
      <c r="D49" s="155"/>
      <c r="E49" s="155"/>
      <c r="F49" s="48">
        <v>81</v>
      </c>
      <c r="G49" s="61">
        <v>4.9000000000000004</v>
      </c>
    </row>
    <row r="50" spans="2:7" ht="15.75" thickBot="1" x14ac:dyDescent="0.3">
      <c r="B50" s="155"/>
      <c r="C50" s="155"/>
      <c r="D50" s="155"/>
      <c r="E50" s="155" t="s">
        <v>21</v>
      </c>
      <c r="F50" s="48">
        <v>74</v>
      </c>
      <c r="G50" s="61">
        <v>5.9</v>
      </c>
    </row>
    <row r="51" spans="2:7" ht="15.75" thickBot="1" x14ac:dyDescent="0.3">
      <c r="B51" s="155"/>
      <c r="C51" s="155"/>
      <c r="D51" s="155"/>
      <c r="E51" s="155"/>
      <c r="F51" s="48">
        <v>77</v>
      </c>
      <c r="G51" s="61">
        <v>6</v>
      </c>
    </row>
    <row r="52" spans="2:7" ht="15.75" thickBot="1" x14ac:dyDescent="0.3">
      <c r="B52" s="155"/>
      <c r="C52" s="155"/>
      <c r="D52" s="155"/>
      <c r="E52" s="155"/>
      <c r="F52" s="48">
        <v>103</v>
      </c>
      <c r="G52" s="61">
        <v>6.1</v>
      </c>
    </row>
    <row r="53" spans="2:7" ht="15.75" thickBot="1" x14ac:dyDescent="0.3">
      <c r="B53" s="155"/>
      <c r="C53" s="155"/>
      <c r="D53" s="155" t="s">
        <v>17</v>
      </c>
      <c r="E53" s="155" t="s">
        <v>19</v>
      </c>
      <c r="F53" s="48">
        <v>81</v>
      </c>
      <c r="G53" s="61">
        <v>5.8</v>
      </c>
    </row>
    <row r="54" spans="2:7" ht="15.75" thickBot="1" x14ac:dyDescent="0.3">
      <c r="B54" s="155"/>
      <c r="C54" s="155"/>
      <c r="D54" s="155"/>
      <c r="E54" s="155"/>
      <c r="F54" s="48">
        <v>103</v>
      </c>
      <c r="G54" s="61">
        <v>6.7</v>
      </c>
    </row>
    <row r="55" spans="2:7" ht="15.75" thickBot="1" x14ac:dyDescent="0.3">
      <c r="B55" s="155"/>
      <c r="C55" s="155"/>
      <c r="D55" s="155"/>
      <c r="E55" s="155"/>
      <c r="F55" s="48">
        <v>132</v>
      </c>
      <c r="G55" s="61">
        <v>7.3</v>
      </c>
    </row>
    <row r="56" spans="2:7" ht="15.75" thickBot="1" x14ac:dyDescent="0.3">
      <c r="B56" s="155"/>
      <c r="C56" s="155"/>
      <c r="D56" s="155"/>
      <c r="E56" s="155" t="s">
        <v>18</v>
      </c>
      <c r="F56" s="48">
        <v>81</v>
      </c>
      <c r="G56" s="61">
        <v>6.4</v>
      </c>
    </row>
    <row r="57" spans="2:7" ht="15.75" thickBot="1" x14ac:dyDescent="0.3">
      <c r="B57" s="155"/>
      <c r="C57" s="155"/>
      <c r="D57" s="155"/>
      <c r="E57" s="155"/>
      <c r="F57" s="48">
        <v>96</v>
      </c>
      <c r="G57" s="61">
        <v>5.7</v>
      </c>
    </row>
    <row r="58" spans="2:7" ht="15.75" thickBot="1" x14ac:dyDescent="0.3">
      <c r="B58" s="155"/>
      <c r="C58" s="155"/>
      <c r="D58" s="155"/>
      <c r="E58" s="155"/>
      <c r="F58" s="48">
        <v>103</v>
      </c>
      <c r="G58" s="61">
        <v>6</v>
      </c>
    </row>
    <row r="59" spans="2:7" ht="15.75" thickBot="1" x14ac:dyDescent="0.3">
      <c r="B59" s="155"/>
      <c r="C59" s="155"/>
      <c r="D59" s="155"/>
      <c r="E59" s="155" t="s">
        <v>22</v>
      </c>
      <c r="F59" s="48">
        <v>66</v>
      </c>
      <c r="G59" s="61">
        <v>4.9000000000000004</v>
      </c>
    </row>
    <row r="60" spans="2:7" ht="15.75" thickBot="1" x14ac:dyDescent="0.3">
      <c r="B60" s="155"/>
      <c r="C60" s="155"/>
      <c r="D60" s="155"/>
      <c r="E60" s="155"/>
      <c r="F60" s="48">
        <v>77</v>
      </c>
      <c r="G60" s="61">
        <v>5.6</v>
      </c>
    </row>
    <row r="61" spans="2:7" ht="15.75" thickBot="1" x14ac:dyDescent="0.3">
      <c r="B61" s="155"/>
      <c r="C61" s="155"/>
      <c r="D61" s="155"/>
      <c r="E61" s="155"/>
      <c r="F61" s="48">
        <v>103</v>
      </c>
      <c r="G61" s="61">
        <v>5.6</v>
      </c>
    </row>
    <row r="62" spans="2:7" ht="15.75" thickBot="1" x14ac:dyDescent="0.3">
      <c r="B62" s="155"/>
      <c r="C62" s="155"/>
      <c r="D62" s="155" t="s">
        <v>20</v>
      </c>
      <c r="E62" s="155" t="s">
        <v>23</v>
      </c>
      <c r="F62" s="48">
        <v>74</v>
      </c>
      <c r="G62" s="61">
        <v>6.1</v>
      </c>
    </row>
    <row r="63" spans="2:7" ht="15.75" thickBot="1" x14ac:dyDescent="0.3">
      <c r="B63" s="155"/>
      <c r="C63" s="155"/>
      <c r="D63" s="155"/>
      <c r="E63" s="155"/>
      <c r="F63" s="48">
        <v>92</v>
      </c>
      <c r="G63" s="61">
        <v>5.65</v>
      </c>
    </row>
    <row r="64" spans="2:7" ht="15.75" thickBot="1" x14ac:dyDescent="0.3">
      <c r="B64" s="155"/>
      <c r="C64" s="155"/>
      <c r="D64" s="155"/>
      <c r="E64" s="155"/>
      <c r="F64" s="48">
        <v>88</v>
      </c>
      <c r="G64" s="61">
        <v>6.65</v>
      </c>
    </row>
    <row r="65" spans="2:7" ht="15.75" thickBot="1" x14ac:dyDescent="0.3">
      <c r="B65" s="155"/>
      <c r="C65" s="155"/>
      <c r="D65" s="155"/>
      <c r="E65" s="155" t="s">
        <v>24</v>
      </c>
      <c r="F65" s="48">
        <v>55</v>
      </c>
      <c r="G65" s="61">
        <v>4.8</v>
      </c>
    </row>
    <row r="66" spans="2:7" ht="15.75" thickBot="1" x14ac:dyDescent="0.3">
      <c r="B66" s="155"/>
      <c r="C66" s="155"/>
      <c r="D66" s="155"/>
      <c r="E66" s="155"/>
      <c r="F66" s="48">
        <v>60</v>
      </c>
      <c r="G66" s="61">
        <v>6.7</v>
      </c>
    </row>
    <row r="67" spans="2:7" ht="15.75" thickBot="1" x14ac:dyDescent="0.3">
      <c r="B67" s="155"/>
      <c r="C67" s="155"/>
      <c r="D67" s="155"/>
      <c r="E67" s="155"/>
      <c r="F67" s="48">
        <v>74</v>
      </c>
      <c r="G67" s="61">
        <v>5.8</v>
      </c>
    </row>
    <row r="68" spans="2:7" ht="15.75" thickBot="1" x14ac:dyDescent="0.3">
      <c r="B68" s="155"/>
      <c r="C68" s="155"/>
      <c r="D68" s="155"/>
      <c r="E68" s="155" t="s">
        <v>25</v>
      </c>
      <c r="F68" s="48">
        <v>74</v>
      </c>
      <c r="G68" s="61">
        <v>5.6</v>
      </c>
    </row>
    <row r="69" spans="2:7" ht="15.75" thickBot="1" x14ac:dyDescent="0.3">
      <c r="B69" s="155"/>
      <c r="C69" s="155"/>
      <c r="D69" s="155"/>
      <c r="E69" s="155"/>
      <c r="F69" s="48">
        <v>88</v>
      </c>
      <c r="G69" s="61">
        <v>7.2</v>
      </c>
    </row>
    <row r="70" spans="2:7" ht="15.75" thickBot="1" x14ac:dyDescent="0.3">
      <c r="B70" s="155"/>
      <c r="C70" s="155"/>
      <c r="D70" s="222"/>
      <c r="E70" s="155"/>
      <c r="F70" s="48">
        <v>92</v>
      </c>
      <c r="G70" s="91">
        <v>5.7</v>
      </c>
    </row>
    <row r="71" spans="2:7" ht="15.75" thickBot="1" x14ac:dyDescent="0.3">
      <c r="B71" s="92"/>
      <c r="C71" s="92"/>
      <c r="D71" s="93"/>
      <c r="E71" s="92"/>
      <c r="F71" s="7"/>
      <c r="G71" s="94"/>
    </row>
    <row r="72" spans="2:7" ht="15.75" customHeight="1" thickBot="1" x14ac:dyDescent="0.3">
      <c r="B72" s="160" t="s">
        <v>0</v>
      </c>
      <c r="C72" s="160" t="s">
        <v>3</v>
      </c>
      <c r="D72" s="160" t="s">
        <v>1</v>
      </c>
      <c r="E72" s="160" t="s">
        <v>2</v>
      </c>
      <c r="F72" s="218" t="s">
        <v>314</v>
      </c>
      <c r="G72" s="162" t="s">
        <v>316</v>
      </c>
    </row>
    <row r="73" spans="2:7" ht="15.75" thickBot="1" x14ac:dyDescent="0.3">
      <c r="B73" s="160"/>
      <c r="C73" s="160"/>
      <c r="D73" s="160"/>
      <c r="E73" s="160"/>
      <c r="F73" s="219"/>
      <c r="G73" s="162"/>
    </row>
    <row r="74" spans="2:7" ht="19.5" customHeight="1" thickBot="1" x14ac:dyDescent="0.3">
      <c r="B74" s="160"/>
      <c r="C74" s="160"/>
      <c r="D74" s="160"/>
      <c r="E74" s="160"/>
      <c r="F74" s="220"/>
      <c r="G74" s="162"/>
    </row>
    <row r="75" spans="2:7" ht="15.75" thickBot="1" x14ac:dyDescent="0.3">
      <c r="B75" s="155" t="s">
        <v>5</v>
      </c>
      <c r="C75" s="155" t="s">
        <v>26</v>
      </c>
      <c r="D75" s="50" t="s">
        <v>27</v>
      </c>
      <c r="E75" s="143" t="s">
        <v>29</v>
      </c>
      <c r="F75" s="48">
        <v>80</v>
      </c>
      <c r="G75" s="61">
        <v>15</v>
      </c>
    </row>
    <row r="76" spans="2:7" ht="15.75" thickBot="1" x14ac:dyDescent="0.3">
      <c r="B76" s="155"/>
      <c r="C76" s="155"/>
      <c r="D76" s="155" t="s">
        <v>9</v>
      </c>
      <c r="E76" s="50" t="s">
        <v>33</v>
      </c>
      <c r="F76" s="48">
        <v>61</v>
      </c>
      <c r="G76" s="61">
        <v>14.5</v>
      </c>
    </row>
    <row r="77" spans="2:7" ht="15.75" thickBot="1" x14ac:dyDescent="0.3">
      <c r="B77" s="155"/>
      <c r="C77" s="155"/>
      <c r="D77" s="155"/>
      <c r="E77" s="155" t="s">
        <v>34</v>
      </c>
      <c r="F77" s="48">
        <v>110</v>
      </c>
      <c r="G77" s="61">
        <v>15</v>
      </c>
    </row>
    <row r="78" spans="2:7" ht="15.75" thickBot="1" x14ac:dyDescent="0.3">
      <c r="B78" s="155"/>
      <c r="C78" s="155"/>
      <c r="D78" s="155"/>
      <c r="E78" s="155"/>
      <c r="F78" s="48">
        <v>150</v>
      </c>
      <c r="G78" s="61">
        <v>15.5</v>
      </c>
    </row>
    <row r="79" spans="2:7" ht="15.75" thickBot="1" x14ac:dyDescent="0.3">
      <c r="B79" s="155"/>
      <c r="C79" s="155"/>
      <c r="D79" s="155"/>
      <c r="E79" s="50" t="s">
        <v>10</v>
      </c>
      <c r="F79" s="48">
        <v>100</v>
      </c>
      <c r="G79" s="61">
        <v>15.8</v>
      </c>
    </row>
    <row r="80" spans="2:7" ht="15.75" thickBot="1" x14ac:dyDescent="0.3">
      <c r="B80" s="155"/>
      <c r="C80" s="155"/>
      <c r="D80" s="155" t="s">
        <v>28</v>
      </c>
      <c r="E80" s="155" t="s">
        <v>35</v>
      </c>
      <c r="F80" s="50">
        <v>239</v>
      </c>
      <c r="G80" s="61">
        <v>14</v>
      </c>
    </row>
    <row r="81" spans="2:7" ht="15.75" thickBot="1" x14ac:dyDescent="0.3">
      <c r="B81" s="155"/>
      <c r="C81" s="155"/>
      <c r="D81" s="155"/>
      <c r="E81" s="155"/>
      <c r="F81" s="50">
        <v>324</v>
      </c>
      <c r="G81" s="61">
        <v>14.8</v>
      </c>
    </row>
    <row r="82" spans="2:7" ht="15.75" thickBot="1" x14ac:dyDescent="0.3">
      <c r="B82" s="155"/>
      <c r="C82" s="155"/>
      <c r="D82" s="155"/>
      <c r="E82" s="155" t="s">
        <v>36</v>
      </c>
      <c r="F82" s="48">
        <v>285</v>
      </c>
      <c r="G82" s="61">
        <v>18.5</v>
      </c>
    </row>
    <row r="83" spans="2:7" ht="15.75" thickBot="1" x14ac:dyDescent="0.3">
      <c r="B83" s="155"/>
      <c r="C83" s="155"/>
      <c r="D83" s="155"/>
      <c r="E83" s="155"/>
      <c r="F83" s="48">
        <v>315</v>
      </c>
      <c r="G83" s="61">
        <v>18.899999999999999</v>
      </c>
    </row>
    <row r="84" spans="2:7" ht="15.75" thickBot="1" x14ac:dyDescent="0.3">
      <c r="B84" s="155"/>
      <c r="C84" s="155"/>
      <c r="D84" s="155"/>
      <c r="E84" s="155"/>
      <c r="F84" s="48">
        <v>386</v>
      </c>
      <c r="G84" s="61">
        <v>18.899999999999999</v>
      </c>
    </row>
    <row r="85" spans="2:7" ht="15.75" thickBot="1" x14ac:dyDescent="0.3">
      <c r="B85" s="155"/>
      <c r="C85" s="155"/>
      <c r="D85" s="155"/>
      <c r="E85" s="155" t="s">
        <v>37</v>
      </c>
      <c r="F85" s="48">
        <v>245</v>
      </c>
      <c r="G85" s="61">
        <v>20.8</v>
      </c>
    </row>
    <row r="86" spans="2:7" ht="15.75" thickBot="1" x14ac:dyDescent="0.3">
      <c r="B86" s="155"/>
      <c r="C86" s="155"/>
      <c r="D86" s="155"/>
      <c r="E86" s="155"/>
      <c r="F86" s="48">
        <v>310</v>
      </c>
      <c r="G86" s="61">
        <v>20.8</v>
      </c>
    </row>
    <row r="87" spans="2:7" ht="15.75" thickBot="1" x14ac:dyDescent="0.3">
      <c r="B87" s="155"/>
      <c r="C87" s="155"/>
      <c r="D87" s="155"/>
      <c r="E87" s="155"/>
      <c r="F87" s="48">
        <v>386</v>
      </c>
      <c r="G87" s="61">
        <v>20.8</v>
      </c>
    </row>
    <row r="88" spans="2:7" ht="15.75" thickBot="1" x14ac:dyDescent="0.3">
      <c r="B88" s="29"/>
      <c r="C88" s="31"/>
      <c r="D88" s="31"/>
      <c r="E88" s="95"/>
      <c r="F88" s="7"/>
    </row>
    <row r="89" spans="2:7" ht="15.75" thickBot="1" x14ac:dyDescent="0.3">
      <c r="B89" s="160" t="s">
        <v>0</v>
      </c>
      <c r="C89" s="160" t="s">
        <v>3</v>
      </c>
      <c r="D89" s="160" t="s">
        <v>1</v>
      </c>
      <c r="E89" s="160" t="s">
        <v>2</v>
      </c>
      <c r="F89" s="218" t="s">
        <v>314</v>
      </c>
      <c r="G89" s="162" t="s">
        <v>317</v>
      </c>
    </row>
    <row r="90" spans="2:7" ht="15.75" thickBot="1" x14ac:dyDescent="0.3">
      <c r="B90" s="160"/>
      <c r="C90" s="160"/>
      <c r="D90" s="160"/>
      <c r="E90" s="160"/>
      <c r="F90" s="219"/>
      <c r="G90" s="162"/>
    </row>
    <row r="91" spans="2:7" ht="15.75" thickBot="1" x14ac:dyDescent="0.3">
      <c r="B91" s="160"/>
      <c r="C91" s="160"/>
      <c r="D91" s="160"/>
      <c r="E91" s="160"/>
      <c r="F91" s="220"/>
      <c r="G91" s="162"/>
    </row>
    <row r="92" spans="2:7" ht="15.75" thickBot="1" x14ac:dyDescent="0.3">
      <c r="B92" s="242" t="s">
        <v>5</v>
      </c>
      <c r="C92" s="242" t="s">
        <v>38</v>
      </c>
      <c r="D92" s="155" t="s">
        <v>9</v>
      </c>
      <c r="E92" s="50" t="s">
        <v>40</v>
      </c>
      <c r="F92" s="48">
        <v>80</v>
      </c>
      <c r="G92" s="61">
        <v>5.7</v>
      </c>
    </row>
    <row r="93" spans="2:7" ht="15.75" thickBot="1" x14ac:dyDescent="0.3">
      <c r="B93" s="242"/>
      <c r="C93" s="242"/>
      <c r="D93" s="155"/>
      <c r="E93" s="155" t="s">
        <v>21</v>
      </c>
      <c r="F93" s="48">
        <v>80</v>
      </c>
      <c r="G93" s="61">
        <v>5.8</v>
      </c>
    </row>
    <row r="94" spans="2:7" ht="15.75" thickBot="1" x14ac:dyDescent="0.3">
      <c r="B94" s="242"/>
      <c r="C94" s="242"/>
      <c r="D94" s="155"/>
      <c r="E94" s="155"/>
      <c r="F94" s="48">
        <v>110</v>
      </c>
      <c r="G94" s="61">
        <v>4.5999999999999996</v>
      </c>
    </row>
    <row r="95" spans="2:7" ht="15.75" thickBot="1" x14ac:dyDescent="0.3">
      <c r="B95" s="242"/>
      <c r="C95" s="242"/>
      <c r="D95" s="155" t="s">
        <v>20</v>
      </c>
      <c r="E95" s="155" t="s">
        <v>23</v>
      </c>
      <c r="F95" s="48">
        <v>71</v>
      </c>
      <c r="G95" s="61">
        <v>5.3</v>
      </c>
    </row>
    <row r="96" spans="2:7" ht="15.75" thickBot="1" x14ac:dyDescent="0.3">
      <c r="B96" s="242"/>
      <c r="C96" s="242"/>
      <c r="D96" s="155"/>
      <c r="E96" s="155"/>
      <c r="F96" s="48">
        <v>110</v>
      </c>
      <c r="G96" s="61">
        <v>5.0999999999999996</v>
      </c>
    </row>
    <row r="97" spans="2:7" ht="15.75" thickBot="1" x14ac:dyDescent="0.3">
      <c r="B97" s="242"/>
      <c r="C97" s="242"/>
      <c r="D97" s="155"/>
      <c r="E97" s="50" t="s">
        <v>41</v>
      </c>
      <c r="F97" s="48">
        <v>71</v>
      </c>
      <c r="G97" s="61">
        <v>4.9000000000000004</v>
      </c>
    </row>
    <row r="98" spans="2:7" ht="15.75" thickBot="1" x14ac:dyDescent="0.3">
      <c r="B98" s="242"/>
      <c r="C98" s="242"/>
      <c r="D98" s="50" t="s">
        <v>39</v>
      </c>
      <c r="E98" s="50" t="s">
        <v>42</v>
      </c>
      <c r="F98" s="50">
        <v>115</v>
      </c>
      <c r="G98" s="61">
        <v>4.2</v>
      </c>
    </row>
    <row r="101" spans="2:7" ht="15.75" thickBot="1" x14ac:dyDescent="0.3"/>
    <row r="102" spans="2:7" ht="22.5" thickTop="1" thickBot="1" x14ac:dyDescent="0.4">
      <c r="B102" s="232" t="s">
        <v>327</v>
      </c>
      <c r="C102" s="233"/>
      <c r="D102" s="233"/>
      <c r="E102" s="233"/>
      <c r="F102" s="233"/>
      <c r="G102" s="234"/>
    </row>
    <row r="103" spans="2:7" ht="16.5" thickTop="1" thickBot="1" x14ac:dyDescent="0.3"/>
    <row r="104" spans="2:7" ht="15.75" customHeight="1" thickBot="1" x14ac:dyDescent="0.3">
      <c r="B104" s="160" t="s">
        <v>0</v>
      </c>
      <c r="C104" s="235" t="s">
        <v>3</v>
      </c>
      <c r="D104" s="235" t="s">
        <v>1</v>
      </c>
      <c r="E104" s="235" t="s">
        <v>2</v>
      </c>
      <c r="F104" s="218" t="s">
        <v>314</v>
      </c>
      <c r="G104" s="162" t="s">
        <v>315</v>
      </c>
    </row>
    <row r="105" spans="2:7" ht="15.75" thickBot="1" x14ac:dyDescent="0.3">
      <c r="B105" s="160"/>
      <c r="C105" s="236"/>
      <c r="D105" s="236"/>
      <c r="E105" s="236"/>
      <c r="F105" s="219"/>
      <c r="G105" s="162"/>
    </row>
    <row r="106" spans="2:7" ht="15.75" thickBot="1" x14ac:dyDescent="0.3">
      <c r="B106" s="160"/>
      <c r="C106" s="237"/>
      <c r="D106" s="237"/>
      <c r="E106" s="237"/>
      <c r="F106" s="220"/>
      <c r="G106" s="162"/>
    </row>
    <row r="107" spans="2:7" ht="15.75" thickBot="1" x14ac:dyDescent="0.3">
      <c r="B107" s="155" t="s">
        <v>43</v>
      </c>
      <c r="C107" s="155" t="s">
        <v>6</v>
      </c>
      <c r="D107" s="181" t="s">
        <v>337</v>
      </c>
      <c r="E107" s="165" t="s">
        <v>336</v>
      </c>
      <c r="F107" s="149">
        <v>81</v>
      </c>
      <c r="G107" s="61">
        <v>6.4</v>
      </c>
    </row>
    <row r="108" spans="2:7" ht="15.75" thickBot="1" x14ac:dyDescent="0.3">
      <c r="B108" s="155"/>
      <c r="C108" s="155"/>
      <c r="D108" s="181"/>
      <c r="E108" s="165"/>
      <c r="F108" s="149">
        <v>96</v>
      </c>
      <c r="G108" s="61">
        <v>6.7</v>
      </c>
    </row>
    <row r="109" spans="2:7" ht="15.75" thickBot="1" x14ac:dyDescent="0.3">
      <c r="B109" s="155"/>
      <c r="C109" s="155"/>
      <c r="D109" s="181"/>
      <c r="E109" s="165"/>
      <c r="F109" s="149">
        <v>72</v>
      </c>
      <c r="G109" s="61">
        <v>7.1</v>
      </c>
    </row>
    <row r="110" spans="2:7" ht="15.75" thickBot="1" x14ac:dyDescent="0.3">
      <c r="B110" s="155"/>
      <c r="C110" s="155"/>
      <c r="D110" s="181"/>
      <c r="E110" s="50" t="s">
        <v>335</v>
      </c>
      <c r="F110" s="149">
        <v>54</v>
      </c>
      <c r="G110" s="61">
        <v>6.5</v>
      </c>
    </row>
    <row r="111" spans="2:7" ht="15.75" thickBot="1" x14ac:dyDescent="0.3">
      <c r="B111" s="155"/>
      <c r="C111" s="155"/>
      <c r="D111" s="155" t="s">
        <v>9</v>
      </c>
      <c r="E111" s="155" t="s">
        <v>40</v>
      </c>
      <c r="F111" s="149">
        <v>55</v>
      </c>
      <c r="G111" s="61">
        <v>8.3000000000000007</v>
      </c>
    </row>
    <row r="112" spans="2:7" ht="15.75" thickBot="1" x14ac:dyDescent="0.3">
      <c r="B112" s="155"/>
      <c r="C112" s="155"/>
      <c r="D112" s="155"/>
      <c r="E112" s="155"/>
      <c r="F112" s="149">
        <v>59</v>
      </c>
      <c r="G112" s="61">
        <v>8</v>
      </c>
    </row>
    <row r="113" spans="2:7" ht="15.75" thickBot="1" x14ac:dyDescent="0.3">
      <c r="B113" s="155"/>
      <c r="C113" s="155"/>
      <c r="D113" s="155"/>
      <c r="E113" s="155"/>
      <c r="F113" s="149">
        <v>75</v>
      </c>
      <c r="G113" s="61">
        <v>8.3000000000000007</v>
      </c>
    </row>
    <row r="114" spans="2:7" ht="15.75" thickBot="1" x14ac:dyDescent="0.3">
      <c r="B114" s="155"/>
      <c r="C114" s="155"/>
      <c r="D114" s="155"/>
      <c r="E114" s="155" t="s">
        <v>49</v>
      </c>
      <c r="F114" s="76">
        <v>62</v>
      </c>
      <c r="G114" s="61">
        <v>12.4</v>
      </c>
    </row>
    <row r="115" spans="2:7" ht="15.75" thickBot="1" x14ac:dyDescent="0.3">
      <c r="B115" s="155"/>
      <c r="C115" s="155"/>
      <c r="D115" s="155"/>
      <c r="E115" s="155"/>
      <c r="F115" s="76">
        <v>81</v>
      </c>
      <c r="G115" s="61">
        <v>12.9</v>
      </c>
    </row>
    <row r="116" spans="2:7" ht="15.75" thickBot="1" x14ac:dyDescent="0.3">
      <c r="B116" s="155"/>
      <c r="C116" s="155"/>
      <c r="D116" s="155"/>
      <c r="E116" s="155"/>
      <c r="F116" s="76">
        <v>85</v>
      </c>
      <c r="G116" s="61">
        <v>12</v>
      </c>
    </row>
    <row r="117" spans="2:7" ht="15.75" thickBot="1" x14ac:dyDescent="0.3">
      <c r="B117" s="155"/>
      <c r="C117" s="155"/>
      <c r="D117" s="155" t="s">
        <v>334</v>
      </c>
      <c r="E117" s="155" t="s">
        <v>333</v>
      </c>
      <c r="F117" s="48">
        <v>88</v>
      </c>
      <c r="G117" s="82">
        <v>7.2</v>
      </c>
    </row>
    <row r="118" spans="2:7" ht="15.75" thickBot="1" x14ac:dyDescent="0.3">
      <c r="B118" s="155"/>
      <c r="C118" s="155"/>
      <c r="D118" s="155"/>
      <c r="E118" s="155"/>
      <c r="F118" s="48">
        <v>70</v>
      </c>
      <c r="G118" s="82">
        <v>7.4</v>
      </c>
    </row>
    <row r="119" spans="2:7" ht="15.75" thickBot="1" x14ac:dyDescent="0.3">
      <c r="B119" s="155"/>
      <c r="C119" s="155"/>
      <c r="D119" s="155"/>
      <c r="E119" s="155"/>
      <c r="F119" s="48">
        <v>57</v>
      </c>
      <c r="G119" s="83">
        <v>7.4</v>
      </c>
    </row>
    <row r="120" spans="2:7" ht="15.75" thickBot="1" x14ac:dyDescent="0.3">
      <c r="B120" s="155"/>
      <c r="C120" s="155"/>
      <c r="D120" s="155"/>
      <c r="E120" s="50" t="s">
        <v>332</v>
      </c>
      <c r="F120" s="48">
        <v>40</v>
      </c>
      <c r="G120" s="83">
        <v>5.7</v>
      </c>
    </row>
    <row r="121" spans="2:7" ht="15.75" thickBot="1" x14ac:dyDescent="0.3">
      <c r="B121" s="155"/>
      <c r="C121" s="155"/>
      <c r="D121" s="155"/>
      <c r="E121" s="50" t="s">
        <v>331</v>
      </c>
      <c r="F121" s="48">
        <v>54</v>
      </c>
      <c r="G121" s="61">
        <v>6.6</v>
      </c>
    </row>
    <row r="122" spans="2:7" ht="15.75" thickBot="1" x14ac:dyDescent="0.3"/>
    <row r="123" spans="2:7" ht="15.75" customHeight="1" thickBot="1" x14ac:dyDescent="0.3">
      <c r="B123" s="160" t="s">
        <v>0</v>
      </c>
      <c r="C123" s="235" t="s">
        <v>3</v>
      </c>
      <c r="D123" s="235" t="s">
        <v>1</v>
      </c>
      <c r="E123" s="235" t="s">
        <v>2</v>
      </c>
      <c r="F123" s="218" t="s">
        <v>314</v>
      </c>
      <c r="G123" s="162" t="s">
        <v>315</v>
      </c>
    </row>
    <row r="124" spans="2:7" ht="15.75" thickBot="1" x14ac:dyDescent="0.3">
      <c r="B124" s="160"/>
      <c r="C124" s="236"/>
      <c r="D124" s="236"/>
      <c r="E124" s="236"/>
      <c r="F124" s="219"/>
      <c r="G124" s="162"/>
    </row>
    <row r="125" spans="2:7" ht="15.75" thickBot="1" x14ac:dyDescent="0.3">
      <c r="B125" s="160"/>
      <c r="C125" s="237"/>
      <c r="D125" s="237"/>
      <c r="E125" s="237"/>
      <c r="F125" s="220"/>
      <c r="G125" s="162"/>
    </row>
    <row r="126" spans="2:7" ht="15.75" thickBot="1" x14ac:dyDescent="0.3">
      <c r="B126" s="155" t="s">
        <v>43</v>
      </c>
      <c r="C126" s="155" t="s">
        <v>7</v>
      </c>
      <c r="D126" s="181" t="s">
        <v>9</v>
      </c>
      <c r="E126" s="165" t="s">
        <v>49</v>
      </c>
      <c r="F126" s="149">
        <v>96</v>
      </c>
      <c r="G126" s="61">
        <v>8.8000000000000007</v>
      </c>
    </row>
    <row r="127" spans="2:7" ht="15.75" thickBot="1" x14ac:dyDescent="0.3">
      <c r="B127" s="155"/>
      <c r="C127" s="155"/>
      <c r="D127" s="181"/>
      <c r="E127" s="165"/>
      <c r="F127" s="149">
        <v>103</v>
      </c>
      <c r="G127" s="61">
        <v>7.5</v>
      </c>
    </row>
    <row r="128" spans="2:7" ht="15.75" thickBot="1" x14ac:dyDescent="0.3">
      <c r="B128" s="155"/>
      <c r="C128" s="155"/>
      <c r="D128" s="181"/>
      <c r="E128" s="165"/>
      <c r="F128" s="149">
        <v>110</v>
      </c>
      <c r="G128" s="61">
        <v>8.1</v>
      </c>
    </row>
    <row r="129" spans="2:7" ht="15.75" thickBot="1" x14ac:dyDescent="0.3">
      <c r="B129" s="155"/>
      <c r="C129" s="155"/>
      <c r="D129" s="181"/>
      <c r="E129" s="155" t="s">
        <v>40</v>
      </c>
      <c r="F129" s="149">
        <v>51</v>
      </c>
      <c r="G129" s="61">
        <v>6.4</v>
      </c>
    </row>
    <row r="130" spans="2:7" ht="15.75" thickBot="1" x14ac:dyDescent="0.3">
      <c r="B130" s="155"/>
      <c r="C130" s="155"/>
      <c r="D130" s="181"/>
      <c r="E130" s="155"/>
      <c r="F130" s="149">
        <v>55</v>
      </c>
      <c r="G130" s="61">
        <v>6.3</v>
      </c>
    </row>
    <row r="131" spans="2:7" ht="15.75" thickBot="1" x14ac:dyDescent="0.3">
      <c r="B131" s="155"/>
      <c r="C131" s="155"/>
      <c r="D131" s="181"/>
      <c r="E131" s="155"/>
      <c r="F131" s="149">
        <v>75</v>
      </c>
      <c r="G131" s="61">
        <v>4.8</v>
      </c>
    </row>
    <row r="132" spans="2:7" ht="15.75" thickBot="1" x14ac:dyDescent="0.3">
      <c r="B132" s="155"/>
      <c r="C132" s="155"/>
      <c r="D132" s="181"/>
      <c r="E132" s="155" t="s">
        <v>54</v>
      </c>
      <c r="F132" s="149">
        <v>103</v>
      </c>
      <c r="G132" s="61">
        <v>7.2</v>
      </c>
    </row>
    <row r="133" spans="2:7" ht="15.75" thickBot="1" x14ac:dyDescent="0.3">
      <c r="B133" s="155"/>
      <c r="C133" s="155"/>
      <c r="D133" s="181"/>
      <c r="E133" s="155"/>
      <c r="F133" s="149">
        <v>75</v>
      </c>
      <c r="G133" s="61">
        <v>8.1</v>
      </c>
    </row>
    <row r="134" spans="2:7" ht="15.75" thickBot="1" x14ac:dyDescent="0.3">
      <c r="B134" s="155"/>
      <c r="C134" s="155"/>
      <c r="D134" s="239"/>
      <c r="E134" s="222"/>
      <c r="F134" s="149">
        <v>130</v>
      </c>
      <c r="G134" s="61">
        <v>8.8000000000000007</v>
      </c>
    </row>
    <row r="135" spans="2:7" ht="15.75" thickBot="1" x14ac:dyDescent="0.3">
      <c r="B135" s="155"/>
      <c r="C135" s="238"/>
      <c r="D135" s="152"/>
      <c r="E135" s="240" t="s">
        <v>330</v>
      </c>
      <c r="F135" s="150">
        <v>66</v>
      </c>
      <c r="G135" s="61">
        <v>4.3</v>
      </c>
    </row>
    <row r="136" spans="2:7" ht="15.75" thickBot="1" x14ac:dyDescent="0.3">
      <c r="B136" s="155"/>
      <c r="C136" s="238"/>
      <c r="D136" s="151"/>
      <c r="E136" s="241"/>
      <c r="F136" s="150">
        <v>55</v>
      </c>
      <c r="G136" s="61">
        <v>4.5999999999999996</v>
      </c>
    </row>
    <row r="137" spans="2:7" ht="15.75" thickBot="1" x14ac:dyDescent="0.3">
      <c r="B137" s="155"/>
      <c r="C137" s="238"/>
      <c r="D137" s="151"/>
      <c r="E137" s="225"/>
      <c r="F137" s="150">
        <v>81</v>
      </c>
      <c r="G137" s="61">
        <v>4.4000000000000004</v>
      </c>
    </row>
    <row r="138" spans="2:7" ht="15.75" thickBot="1" x14ac:dyDescent="0.3">
      <c r="B138" s="155"/>
      <c r="C138" s="238"/>
      <c r="D138" s="223" t="s">
        <v>39</v>
      </c>
      <c r="E138" s="225" t="s">
        <v>55</v>
      </c>
      <c r="F138" s="149">
        <v>95</v>
      </c>
      <c r="G138" s="81">
        <v>8</v>
      </c>
    </row>
    <row r="139" spans="2:7" ht="15.75" thickBot="1" x14ac:dyDescent="0.3">
      <c r="B139" s="155"/>
      <c r="C139" s="238"/>
      <c r="D139" s="223"/>
      <c r="E139" s="226"/>
      <c r="F139" s="149">
        <v>80</v>
      </c>
      <c r="G139" s="61">
        <v>10.4</v>
      </c>
    </row>
    <row r="140" spans="2:7" ht="15.75" thickBot="1" x14ac:dyDescent="0.3">
      <c r="B140" s="155"/>
      <c r="C140" s="238"/>
      <c r="D140" s="223"/>
      <c r="E140" s="226"/>
      <c r="F140" s="149">
        <v>60</v>
      </c>
      <c r="G140" s="61">
        <v>9.1999999999999993</v>
      </c>
    </row>
    <row r="141" spans="2:7" ht="15.75" thickBot="1" x14ac:dyDescent="0.3">
      <c r="B141" s="155"/>
      <c r="C141" s="238"/>
      <c r="D141" s="223"/>
      <c r="E141" s="226" t="s">
        <v>56</v>
      </c>
      <c r="F141" s="76">
        <v>100</v>
      </c>
      <c r="G141" s="61">
        <v>7.8</v>
      </c>
    </row>
    <row r="142" spans="2:7" ht="15.75" thickBot="1" x14ac:dyDescent="0.3">
      <c r="B142" s="155"/>
      <c r="C142" s="238"/>
      <c r="D142" s="223"/>
      <c r="E142" s="226"/>
      <c r="F142" s="76">
        <v>120</v>
      </c>
      <c r="G142" s="61">
        <v>7.8</v>
      </c>
    </row>
    <row r="143" spans="2:7" ht="15.75" thickBot="1" x14ac:dyDescent="0.3">
      <c r="B143" s="155"/>
      <c r="C143" s="238"/>
      <c r="D143" s="224"/>
      <c r="E143" s="226"/>
      <c r="F143" s="76">
        <v>70</v>
      </c>
      <c r="G143" s="61">
        <v>9</v>
      </c>
    </row>
    <row r="144" spans="2:7" ht="15.75" thickBot="1" x14ac:dyDescent="0.3">
      <c r="B144" s="155"/>
      <c r="C144" s="155"/>
      <c r="D144" s="227" t="s">
        <v>53</v>
      </c>
      <c r="E144" s="155" t="s">
        <v>57</v>
      </c>
      <c r="F144" s="48">
        <v>100</v>
      </c>
      <c r="G144" s="61">
        <v>10.5</v>
      </c>
    </row>
    <row r="145" spans="2:7" ht="15.75" thickBot="1" x14ac:dyDescent="0.3">
      <c r="B145" s="155"/>
      <c r="C145" s="155"/>
      <c r="D145" s="183"/>
      <c r="E145" s="155"/>
      <c r="F145" s="48">
        <v>92</v>
      </c>
      <c r="G145" s="61">
        <v>6.7</v>
      </c>
    </row>
    <row r="146" spans="2:7" ht="15.75" thickBot="1" x14ac:dyDescent="0.3">
      <c r="B146" s="155"/>
      <c r="C146" s="155"/>
      <c r="D146" s="183"/>
      <c r="E146" s="155"/>
      <c r="F146" s="48">
        <v>110</v>
      </c>
      <c r="G146" s="61">
        <v>7.6</v>
      </c>
    </row>
    <row r="147" spans="2:7" ht="15.75" thickBot="1" x14ac:dyDescent="0.3">
      <c r="B147" s="155"/>
      <c r="C147" s="155"/>
      <c r="D147" s="183"/>
      <c r="E147" s="155" t="s">
        <v>58</v>
      </c>
      <c r="F147" s="48">
        <v>88</v>
      </c>
      <c r="G147" s="61">
        <v>6.5</v>
      </c>
    </row>
    <row r="148" spans="2:7" ht="15.75" thickBot="1" x14ac:dyDescent="0.3">
      <c r="B148" s="155"/>
      <c r="C148" s="155"/>
      <c r="D148" s="183"/>
      <c r="E148" s="155"/>
      <c r="F148" s="48">
        <v>84</v>
      </c>
      <c r="G148" s="61">
        <v>8.6</v>
      </c>
    </row>
    <row r="149" spans="2:7" ht="15.75" thickBot="1" x14ac:dyDescent="0.3">
      <c r="B149" s="155"/>
      <c r="C149" s="155"/>
      <c r="D149" s="183"/>
      <c r="E149" s="155"/>
      <c r="F149" s="48">
        <v>107</v>
      </c>
      <c r="G149" s="61">
        <v>8.9</v>
      </c>
    </row>
    <row r="150" spans="2:7" ht="15.75" thickBot="1" x14ac:dyDescent="0.3">
      <c r="B150" s="155"/>
      <c r="C150" s="155"/>
      <c r="D150" s="183"/>
      <c r="E150" s="155" t="s">
        <v>59</v>
      </c>
      <c r="F150" s="48">
        <v>55</v>
      </c>
      <c r="G150" s="61">
        <v>4.9000000000000004</v>
      </c>
    </row>
    <row r="151" spans="2:7" ht="15.75" thickBot="1" x14ac:dyDescent="0.3">
      <c r="B151" s="155"/>
      <c r="C151" s="155"/>
      <c r="D151" s="183"/>
      <c r="E151" s="155"/>
      <c r="F151" s="48">
        <v>63</v>
      </c>
      <c r="G151" s="61">
        <v>5.2</v>
      </c>
    </row>
    <row r="152" spans="2:7" ht="15.75" thickBot="1" x14ac:dyDescent="0.3">
      <c r="B152" s="155"/>
      <c r="C152" s="155"/>
      <c r="D152" s="183"/>
      <c r="E152" s="155"/>
      <c r="F152" s="48">
        <v>81</v>
      </c>
      <c r="G152" s="61">
        <v>4.4000000000000004</v>
      </c>
    </row>
    <row r="153" spans="2:7" ht="15.75" thickBot="1" x14ac:dyDescent="0.3"/>
    <row r="154" spans="2:7" ht="15.75" customHeight="1" thickBot="1" x14ac:dyDescent="0.3">
      <c r="B154" s="160" t="s">
        <v>0</v>
      </c>
      <c r="C154" s="160" t="s">
        <v>3</v>
      </c>
      <c r="D154" s="160" t="s">
        <v>1</v>
      </c>
      <c r="E154" s="160" t="s">
        <v>2</v>
      </c>
      <c r="F154" s="218" t="s">
        <v>314</v>
      </c>
      <c r="G154" s="162" t="s">
        <v>316</v>
      </c>
    </row>
    <row r="155" spans="2:7" ht="15.75" thickBot="1" x14ac:dyDescent="0.3">
      <c r="B155" s="160"/>
      <c r="C155" s="160"/>
      <c r="D155" s="160"/>
      <c r="E155" s="160"/>
      <c r="F155" s="219"/>
      <c r="G155" s="162"/>
    </row>
    <row r="156" spans="2:7" ht="15.75" thickBot="1" x14ac:dyDescent="0.3">
      <c r="B156" s="160"/>
      <c r="C156" s="160"/>
      <c r="D156" s="160"/>
      <c r="E156" s="160"/>
      <c r="F156" s="220"/>
      <c r="G156" s="162"/>
    </row>
    <row r="157" spans="2:7" ht="15.75" thickBot="1" x14ac:dyDescent="0.3">
      <c r="B157" s="155" t="s">
        <v>43</v>
      </c>
      <c r="C157" s="182" t="s">
        <v>26</v>
      </c>
      <c r="D157" s="76" t="s">
        <v>9</v>
      </c>
      <c r="E157" s="76" t="s">
        <v>54</v>
      </c>
      <c r="F157" s="149">
        <v>100</v>
      </c>
      <c r="G157" s="96">
        <v>29.6</v>
      </c>
    </row>
    <row r="158" spans="2:7" ht="15.75" thickBot="1" x14ac:dyDescent="0.3">
      <c r="B158" s="155"/>
      <c r="C158" s="154"/>
      <c r="D158" s="50" t="s">
        <v>27</v>
      </c>
      <c r="E158" s="50" t="s">
        <v>61</v>
      </c>
      <c r="F158" s="149">
        <v>80</v>
      </c>
      <c r="G158" s="97">
        <v>25.9</v>
      </c>
    </row>
    <row r="159" spans="2:7" ht="15.75" thickBot="1" x14ac:dyDescent="0.3">
      <c r="B159" s="155"/>
      <c r="C159" s="154"/>
      <c r="D159" s="50" t="s">
        <v>53</v>
      </c>
      <c r="E159" s="50" t="s">
        <v>59</v>
      </c>
      <c r="F159" s="48">
        <v>44</v>
      </c>
      <c r="G159" s="61">
        <v>18</v>
      </c>
    </row>
    <row r="160" spans="2:7" ht="15.75" thickBot="1" x14ac:dyDescent="0.3"/>
    <row r="161" spans="2:7" ht="15.75" customHeight="1" thickBot="1" x14ac:dyDescent="0.3">
      <c r="B161" s="160" t="s">
        <v>0</v>
      </c>
      <c r="C161" s="160" t="s">
        <v>3</v>
      </c>
      <c r="D161" s="160" t="s">
        <v>1</v>
      </c>
      <c r="E161" s="231" t="s">
        <v>2</v>
      </c>
      <c r="F161" s="218" t="s">
        <v>314</v>
      </c>
      <c r="G161" s="162" t="s">
        <v>317</v>
      </c>
    </row>
    <row r="162" spans="2:7" ht="15.75" thickBot="1" x14ac:dyDescent="0.3">
      <c r="B162" s="160"/>
      <c r="C162" s="160"/>
      <c r="D162" s="160"/>
      <c r="E162" s="231"/>
      <c r="F162" s="219"/>
      <c r="G162" s="162"/>
    </row>
    <row r="163" spans="2:7" ht="15.75" thickBot="1" x14ac:dyDescent="0.3">
      <c r="B163" s="221"/>
      <c r="C163" s="221"/>
      <c r="D163" s="160"/>
      <c r="E163" s="231"/>
      <c r="F163" s="220"/>
      <c r="G163" s="162"/>
    </row>
    <row r="164" spans="2:7" ht="30.75" customHeight="1" thickBot="1" x14ac:dyDescent="0.3">
      <c r="B164" s="222" t="s">
        <v>43</v>
      </c>
      <c r="C164" s="228" t="s">
        <v>38</v>
      </c>
      <c r="D164" s="148" t="s">
        <v>329</v>
      </c>
      <c r="E164" s="142" t="s">
        <v>55</v>
      </c>
      <c r="F164" s="147">
        <v>105</v>
      </c>
      <c r="G164" s="146">
        <v>8.5</v>
      </c>
    </row>
    <row r="165" spans="2:7" ht="15.75" thickBot="1" x14ac:dyDescent="0.3">
      <c r="B165" s="223"/>
      <c r="C165" s="229"/>
      <c r="D165" s="148" t="s">
        <v>328</v>
      </c>
      <c r="E165" s="142" t="s">
        <v>40</v>
      </c>
      <c r="F165" s="147">
        <v>80</v>
      </c>
      <c r="G165" s="146">
        <v>5.7</v>
      </c>
    </row>
    <row r="166" spans="2:7" ht="15.75" thickBot="1" x14ac:dyDescent="0.3">
      <c r="B166" s="224"/>
      <c r="C166" s="230"/>
      <c r="D166" s="145" t="s">
        <v>62</v>
      </c>
      <c r="E166" s="76" t="s">
        <v>63</v>
      </c>
      <c r="F166" s="144">
        <v>100</v>
      </c>
      <c r="G166" s="98">
        <v>8.9</v>
      </c>
    </row>
    <row r="167" spans="2:7" ht="15.75" thickBot="1" x14ac:dyDescent="0.3"/>
    <row r="168" spans="2:7" x14ac:dyDescent="0.25">
      <c r="B168" s="209" t="s">
        <v>339</v>
      </c>
      <c r="C168" s="210"/>
      <c r="D168" s="210"/>
      <c r="E168" s="210"/>
      <c r="F168" s="210"/>
      <c r="G168" s="211"/>
    </row>
    <row r="169" spans="2:7" x14ac:dyDescent="0.25">
      <c r="B169" s="212"/>
      <c r="C169" s="213"/>
      <c r="D169" s="213"/>
      <c r="E169" s="213"/>
      <c r="F169" s="213"/>
      <c r="G169" s="214"/>
    </row>
    <row r="170" spans="2:7" x14ac:dyDescent="0.25">
      <c r="B170" s="212"/>
      <c r="C170" s="213"/>
      <c r="D170" s="213"/>
      <c r="E170" s="213"/>
      <c r="F170" s="213"/>
      <c r="G170" s="214"/>
    </row>
    <row r="171" spans="2:7" x14ac:dyDescent="0.25">
      <c r="B171" s="212"/>
      <c r="C171" s="213"/>
      <c r="D171" s="213"/>
      <c r="E171" s="213"/>
      <c r="F171" s="213"/>
      <c r="G171" s="214"/>
    </row>
    <row r="172" spans="2:7" x14ac:dyDescent="0.25">
      <c r="B172" s="212"/>
      <c r="C172" s="213"/>
      <c r="D172" s="213"/>
      <c r="E172" s="213"/>
      <c r="F172" s="213"/>
      <c r="G172" s="214"/>
    </row>
    <row r="173" spans="2:7" x14ac:dyDescent="0.25">
      <c r="B173" s="212"/>
      <c r="C173" s="213"/>
      <c r="D173" s="213"/>
      <c r="E173" s="213"/>
      <c r="F173" s="213"/>
      <c r="G173" s="214"/>
    </row>
    <row r="174" spans="2:7" ht="15.75" thickBot="1" x14ac:dyDescent="0.3">
      <c r="B174" s="215"/>
      <c r="C174" s="216"/>
      <c r="D174" s="216"/>
      <c r="E174" s="216"/>
      <c r="F174" s="216"/>
      <c r="G174" s="217"/>
    </row>
  </sheetData>
  <sheetProtection algorithmName="SHA-512" hashValue="jE+0IYoMzb+HXkKE8L1DpBM42eHNanit6qFTmxIMDWpX9nJCfKISBhss+MmwZL+jn05gHl7n5u/W7gH8xcdbMQ==" saltValue="NTtdjJuETI2XyCrP7Zn8iw==" spinCount="100000" sheet="1" formatCells="0" formatColumns="0" formatRows="0" insertColumns="0" insertRows="0" insertHyperlinks="0" deleteColumns="0" deleteRows="0" sort="0" autoFilter="0" pivotTables="0"/>
  <mergeCells count="121">
    <mergeCell ref="F41:F43"/>
    <mergeCell ref="G41:G43"/>
    <mergeCell ref="B3:G6"/>
    <mergeCell ref="B8:G8"/>
    <mergeCell ref="B10:B12"/>
    <mergeCell ref="C10:C12"/>
    <mergeCell ref="D10:D12"/>
    <mergeCell ref="E10:E12"/>
    <mergeCell ref="F10:F12"/>
    <mergeCell ref="G10:G12"/>
    <mergeCell ref="E28:E30"/>
    <mergeCell ref="E41:E43"/>
    <mergeCell ref="B13:B39"/>
    <mergeCell ref="C13:C39"/>
    <mergeCell ref="D13:D21"/>
    <mergeCell ref="E13:E15"/>
    <mergeCell ref="E16:E18"/>
    <mergeCell ref="E19:E21"/>
    <mergeCell ref="D22:D30"/>
    <mergeCell ref="E22:E24"/>
    <mergeCell ref="E25:E27"/>
    <mergeCell ref="D31:D39"/>
    <mergeCell ref="E31:E33"/>
    <mergeCell ref="E34:E36"/>
    <mergeCell ref="E37:E39"/>
    <mergeCell ref="B41:B43"/>
    <mergeCell ref="C41:C43"/>
    <mergeCell ref="D41:D43"/>
    <mergeCell ref="G72:G74"/>
    <mergeCell ref="E56:E58"/>
    <mergeCell ref="E59:E61"/>
    <mergeCell ref="D62:D70"/>
    <mergeCell ref="E62:E64"/>
    <mergeCell ref="E65:E67"/>
    <mergeCell ref="E68:E70"/>
    <mergeCell ref="E53:E55"/>
    <mergeCell ref="B72:B74"/>
    <mergeCell ref="C72:C74"/>
    <mergeCell ref="D72:D74"/>
    <mergeCell ref="E72:E74"/>
    <mergeCell ref="F72:F74"/>
    <mergeCell ref="B44:B70"/>
    <mergeCell ref="C44:C70"/>
    <mergeCell ref="D44:D52"/>
    <mergeCell ref="E44:E46"/>
    <mergeCell ref="E47:E49"/>
    <mergeCell ref="E50:E52"/>
    <mergeCell ref="D53:D61"/>
    <mergeCell ref="E89:E91"/>
    <mergeCell ref="B75:B87"/>
    <mergeCell ref="C75:C87"/>
    <mergeCell ref="G89:G91"/>
    <mergeCell ref="B92:B98"/>
    <mergeCell ref="C92:C98"/>
    <mergeCell ref="D92:D94"/>
    <mergeCell ref="E93:E94"/>
    <mergeCell ref="D95:D97"/>
    <mergeCell ref="B126:B152"/>
    <mergeCell ref="C126:C152"/>
    <mergeCell ref="D126:D134"/>
    <mergeCell ref="E126:E128"/>
    <mergeCell ref="E129:E131"/>
    <mergeCell ref="E117:E119"/>
    <mergeCell ref="B123:B125"/>
    <mergeCell ref="C123:C125"/>
    <mergeCell ref="D123:D125"/>
    <mergeCell ref="E123:E125"/>
    <mergeCell ref="B107:B121"/>
    <mergeCell ref="C107:C121"/>
    <mergeCell ref="D107:D110"/>
    <mergeCell ref="E107:E109"/>
    <mergeCell ref="D111:D116"/>
    <mergeCell ref="E135:E137"/>
    <mergeCell ref="D154:D156"/>
    <mergeCell ref="E95:E96"/>
    <mergeCell ref="D76:D79"/>
    <mergeCell ref="E77:E78"/>
    <mergeCell ref="E111:E113"/>
    <mergeCell ref="E114:E116"/>
    <mergeCell ref="D117:D121"/>
    <mergeCell ref="F123:F125"/>
    <mergeCell ref="G123:G125"/>
    <mergeCell ref="B102:G102"/>
    <mergeCell ref="B104:B106"/>
    <mergeCell ref="C104:C106"/>
    <mergeCell ref="D104:D106"/>
    <mergeCell ref="E104:E106"/>
    <mergeCell ref="F104:F106"/>
    <mergeCell ref="G104:G106"/>
    <mergeCell ref="F89:F91"/>
    <mergeCell ref="D80:D87"/>
    <mergeCell ref="E80:E81"/>
    <mergeCell ref="E82:E84"/>
    <mergeCell ref="E85:E87"/>
    <mergeCell ref="B89:B91"/>
    <mergeCell ref="C89:C91"/>
    <mergeCell ref="D89:D91"/>
    <mergeCell ref="E154:E156"/>
    <mergeCell ref="B168:G174"/>
    <mergeCell ref="F154:F156"/>
    <mergeCell ref="G154:G156"/>
    <mergeCell ref="B157:B159"/>
    <mergeCell ref="C157:C159"/>
    <mergeCell ref="B161:B163"/>
    <mergeCell ref="E132:E134"/>
    <mergeCell ref="D138:D143"/>
    <mergeCell ref="E138:E140"/>
    <mergeCell ref="E141:E143"/>
    <mergeCell ref="D144:D152"/>
    <mergeCell ref="E144:E146"/>
    <mergeCell ref="E147:E149"/>
    <mergeCell ref="E150:E152"/>
    <mergeCell ref="B164:B166"/>
    <mergeCell ref="C164:C166"/>
    <mergeCell ref="C161:C163"/>
    <mergeCell ref="D161:D163"/>
    <mergeCell ref="E161:E163"/>
    <mergeCell ref="F161:F163"/>
    <mergeCell ref="G161:G163"/>
    <mergeCell ref="B154:B156"/>
    <mergeCell ref="C154:C15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Apib. duomenys'23-IV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2024-01-25T10:24:08Z</dcterms:modified>
</cp:coreProperties>
</file>