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ytautas\OneDrive - Lietuvos energetikos agentūra, VšĮ\Dokumentai\~2~Mano~20201030~\!-WORD-DP\~🔴2024 metai\WWW'24\p. SimonaRo PAS\2024-09-24\"/>
    </mc:Choice>
  </mc:AlternateContent>
  <xr:revisionPtr revIDLastSave="0" documentId="13_ncr:1_{11A934AD-220D-47D6-90D8-ADF3F2D118CD}" xr6:coauthVersionLast="47" xr6:coauthVersionMax="47" xr10:uidLastSave="{00000000-0000-0000-0000-000000000000}"/>
  <bookViews>
    <workbookView xWindow="-120" yWindow="-120" windowWidth="29040" windowHeight="17640" xr2:uid="{00000000-000D-0000-FFFF-FFFF00000000}"/>
  </bookViews>
  <sheets>
    <sheet name="JP MP" sheetId="1" r:id="rId1"/>
  </sheets>
  <definedNames>
    <definedName name="_xlnm._FilterDatabase" localSheetId="0" hidden="1">'JP MP'!$J$21:$J$34</definedName>
    <definedName name="ant" comment="nurododmas ant žemės" localSheetId="0">'JP MP'!$J$21</definedName>
    <definedName name="ghgh" comment="hjhj">'JP MP'!$J$21</definedName>
    <definedName name="Nurodomas" localSheetId="0">'JP MP'!$J$21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 l="1"/>
  <c r="N26" i="1"/>
  <c r="N27" i="1"/>
  <c r="M27" i="1" s="1"/>
  <c r="L21" i="1"/>
  <c r="N21" i="1" s="1"/>
  <c r="L22" i="1"/>
  <c r="N22" i="1" s="1"/>
  <c r="M22" i="1" s="1"/>
  <c r="L23" i="1"/>
  <c r="L24" i="1"/>
  <c r="L25" i="1"/>
  <c r="M25" i="1" s="1"/>
  <c r="L26" i="1"/>
  <c r="L27" i="1"/>
  <c r="L28" i="1"/>
  <c r="N28" i="1" s="1"/>
  <c r="L29" i="1"/>
  <c r="L30" i="1"/>
  <c r="L31" i="1"/>
  <c r="N31" i="1" s="1"/>
  <c r="L32" i="1"/>
  <c r="N32" i="1" s="1"/>
  <c r="L33" i="1"/>
  <c r="N23" i="1"/>
  <c r="M23" i="1" s="1"/>
  <c r="N24" i="1"/>
  <c r="M24" i="1" s="1"/>
  <c r="N29" i="1"/>
  <c r="M29" i="1" s="1"/>
  <c r="N33" i="1"/>
  <c r="M33" i="1" s="1"/>
  <c r="L34" i="1"/>
  <c r="N34" i="1" s="1"/>
  <c r="M34" i="1" s="1"/>
  <c r="N30" i="1" l="1"/>
  <c r="M30" i="1" s="1"/>
  <c r="M26" i="1"/>
  <c r="M28" i="1"/>
  <c r="M32" i="1"/>
  <c r="M31" i="1"/>
  <c r="M21" i="1"/>
  <c r="L20" i="1" l="1"/>
  <c r="N20" i="1" l="1"/>
</calcChain>
</file>

<file path=xl/sharedStrings.xml><?xml version="1.0" encoding="utf-8"?>
<sst xmlns="http://schemas.openxmlformats.org/spreadsheetml/2006/main" count="87" uniqueCount="74">
  <si>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</si>
  <si>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</si>
  <si>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</si>
  <si>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</si>
  <si>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</si>
  <si>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</si>
  <si>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</si>
  <si>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</si>
  <si>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</si>
  <si>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</si>
  <si>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</si>
  <si>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</si>
  <si>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</si>
  <si>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</si>
  <si>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</si>
  <si>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</si>
  <si>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</si>
  <si>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</si>
  <si>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</si>
  <si>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Išlaidų suma, nuo kurios skaičiuojama fiksuotoji norma, EUR</t>
  </si>
  <si>
    <t>Prašoma pripažinti tinkamomis finansuoti išlaidų suma, EUR</t>
  </si>
  <si>
    <t>Finansuojamoji dalis, proc.</t>
  </si>
  <si>
    <t xml:space="preserve"> Projekto vykdytojui galima išmokėti suma, EUR</t>
  </si>
  <si>
    <t>Komentaras</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</si>
  <si>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</si>
  <si>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</si>
  <si>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</si>
  <si>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</si>
  <si>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</si>
  <si>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</si>
  <si>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</si>
  <si>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Vardas, Pavardė</t>
  </si>
  <si>
    <t>FĮ-14-02</t>
  </si>
  <si>
    <t>03</t>
  </si>
  <si>
    <t>FĮ-14-04</t>
  </si>
  <si>
    <t>FĮ-14-06</t>
  </si>
  <si>
    <t>FĮ-14-08</t>
  </si>
  <si>
    <t>FĮ-14-10</t>
  </si>
  <si>
    <t>FĮ-14-12</t>
  </si>
  <si>
    <t>FĮ-14-14</t>
  </si>
  <si>
    <t>FĮ-14-16</t>
  </si>
  <si>
    <t>FĮ-14-18</t>
  </si>
  <si>
    <t>FĮ-14-20</t>
  </si>
  <si>
    <t>FĮ-14-22</t>
  </si>
  <si>
    <t>FĮ-14-24</t>
  </si>
  <si>
    <t>FĮ-14-26</t>
  </si>
  <si>
    <t>FĮ-14-28</t>
  </si>
  <si>
    <t>Jei teikiamas patikslintas MP, nurodoma patikslinto MP parengimo data.</t>
  </si>
  <si>
    <t>(JP projekto vykdytojo ar JP projekto vykdytojo vadovo 
ar jo įgalioto asmens pareigų pavadinimas, jei galima nurodyti)*</t>
  </si>
  <si>
    <t>*Pildoma, jei teikiama popierinė versija</t>
  </si>
  <si>
    <t>** Apskaičiuojant JP projekto tinkamų finansuoti išlaidų sumą naudojama naujo šilumos gamybos įrenginio techniniuose dokumentuose nurodyta vardinio šilumos atidavimo (Prated) galia.</t>
  </si>
  <si>
    <t>Fiksuotasis vieneto įkainis už įdiegtą biokuro katilą, kurio galia** ≤ 15, su PVM</t>
  </si>
  <si>
    <t>Fiksuotasis vieneto įkainis už įdiegtą biokuro katilą, kurio galia** &gt; 15 ≤ 25, su PVM</t>
  </si>
  <si>
    <t>Fiksuotasis vieneto įkainis už įdiegtą biokuro katilą, kurio galia** &gt; 25, su PVM</t>
  </si>
  <si>
    <t>Fiksuotasis vieneto įkainis už įdiegtą šilumos siurblį oras–vanduo (be integruoto boilerio), kurio galia** ≤ 7, su PVM</t>
  </si>
  <si>
    <t>Fiksuotasis vieneto įkainis už įdiegtą šilumos siurblį oras–vanduo (be integruoto boilerio), kurio galia** &gt; 7 ≤ 13, su PVM</t>
  </si>
  <si>
    <t>Fiksuotasis vieneto įkainis už įdiegtą šilumos siurblį oras–vanduo (be integruoto boilerio), kurio galia** &gt; 13, su PVM</t>
  </si>
  <si>
    <t>Fiksuotasis vieneto įkainis už įdiegtą šilumos siurblį oras–vanduo (su integruotu boileriu), kurio galia** ≤ 7, su PVM</t>
  </si>
  <si>
    <t>Fiksuotasis vieneto įkainis už įdiegtą šilumos siurblį oras–vanduo (su integruotu boileriu), kurio galia** &gt; 7 ≤ 13, su PVM</t>
  </si>
  <si>
    <t>Fiksuotasis vieneto įkainis už įdiegtą šilumos siurblį oras–vanduo (su integruotu boileriu), kurio galia** &gt; 13, su PVM</t>
  </si>
  <si>
    <t>Fiksuotasis vieneto įkainis už įdiegtą šilumos siurblį žemė–vanduo/ vanduo-vanduo (be integruoto boilerio), kurio galia** ≤ 7, su PVM</t>
  </si>
  <si>
    <t>Fiksuotasis vieneto įkainis už įdiegtą šilumos siurblį žemė–vanduo/ vanduo-vanduo (be integruoto boilerio), kurio galia** &gt; 7 ≤ 13, su PVM</t>
  </si>
  <si>
    <t>Fiksuotasis vieneto įkainis už įdiegtą šilumos siurblį žemė–vanduo/ vanduo-vanduo (be integruoto boilerio), kurio galia** &gt; 13, su PVM</t>
  </si>
  <si>
    <t>Fiksuotasis vieneto įkainis už įdiegtą šilumos siurblį žemė–vanduo/ vanduo-vanduo (su integruotu boileriu), kurio galia** ≤ 7, su PVM</t>
  </si>
  <si>
    <t>Fiksuotasis vieneto įkainis už įdiegtą šilumos siurblį žemė–vanduo/ vanduo-vanduo (su integruotu boileriu), kurio galia** &gt; 7, su PVM</t>
  </si>
  <si>
    <t>(parašas)*</t>
  </si>
  <si>
    <t>(vardas ir pavardė)*</t>
  </si>
  <si>
    <t>1. naujo šilumos gamybos įrenginio įsigijimo PVM sąskaita faktūra / sąskaita faktūra išrašyta pareiškėjo ar įgaliotinio vardu (jei pareiškėjas įgaliojo kitą asmenį įgyvendinti Projektą);
2. naujo šilumos gamybos įrenginio montavimo / įrengimo perdavimo – priėmimo aktas (su šalių parašais), išrašytas pareiškėjo ar įgaliotinio vardu (jei pareiškėjas įgaliojo kitą asmenį įgyvendinti Projektą), kuriame nurodytas naujo šilumos gamybos įrenginio  galingumas (vardinės šilumos atidavimo galia (Prated) ir šilumos gamybos įrenginio įrengimo adresas;
3. naujo šilumos gamybos įrenginio techninė dokumentacija (techninė specifikacija ir (ar) sertifikatas ir/arba bandymų protokolas), patvirtinanti, kad naujas šilumos gamybos įrenginys atitinka minimalius techninius reikalavimus ir iš kurios galima identifikuoti įrengto naujo šilumos gamybos įrenginio galingumą (vardinės šilumos atidavimo galią (Prated);
4. įrengto naujo šilumos gamybos įrenginio el. fotonuotrauka (LEA turi teisę paprašyti įrengto naujo šilumos gamybos įrenginio el. fotonuotraukų su vietos geografine žyma).</t>
  </si>
  <si>
    <t xml:space="preserve">Pridedami dokumentai </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</si>
  <si>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</si>
  <si>
    <t xml:space="preserve">Vienetų skaičius (įrašoma naujo šilumos gamybos įrenginio techniniuose dokumentuose nurodyta vardinio šilumos atidavimo (Prated) galia, kW.  Galimas simbolių skaičius po kablelio - 2 simboliai.
</t>
  </si>
  <si>
    <r>
      <t>03-013-J-0001-J02-</t>
    </r>
    <r>
      <rPr>
        <b/>
        <i/>
        <u/>
        <sz val="14"/>
        <rFont val="Times New Roman"/>
        <family val="1"/>
      </rPr>
      <t>XXXXX</t>
    </r>
    <r>
      <rPr>
        <b/>
        <i/>
        <sz val="14"/>
        <rFont val="Times New Roman"/>
        <family val="1"/>
      </rPr>
      <t xml:space="preserve">
Nurodomi JP projekto penki paskutiniai skaičiai	</t>
    </r>
  </si>
  <si>
    <t>Biomasę naudojančių katilų keitimas namų ūkiuose (Vidurio ir Vakarų Lietuvoje) Nr. 03-013-J-0001-J02</t>
  </si>
  <si>
    <t xml:space="preserve">2.1.1. Neefektyvių biomasę naudojančių katilų keitimas į efektyvesnes, AEI naudojančias šilumos gamybos technologijas, individualiuose namuose, neprijungtuose prie CŠT Vidurio ir Vakarų Lietuvoje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</si>
</sst>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name val="Times New Roman"/>
      <family val="1"/>
      <charset val="186"/>
    </font>
    <font>
      <sz val="8"/>
      <name val="Calibri"/>
      <family val="2"/>
      <charset val="186"/>
      <scheme val="minor"/>
    </font>
    <font>
      <sz val="12"/>
      <color theme="1"/>
      <name val="Times New Roman"/>
      <family val="1"/>
      <charset val="186"/>
    </font>
    <font>
      <sz val="10"/>
      <color theme="1"/>
      <name val="Times New Roman"/>
      <family val="1"/>
      <charset val="186"/>
    </font>
    <font>
      <sz val="11"/>
      <color theme="1"/>
      <name val="Times New Roman"/>
      <family val="1"/>
      <charset val="186"/>
    </font>
    <font>
      <sz val="11"/>
      <name val="Times New Roman"/>
      <family val="1"/>
    </font>
    <font>
      <b/>
      <sz val="11"/>
      <color theme="1"/>
      <name val="Times New Roman"/>
      <family val="1"/>
      <charset val="186"/>
    </font>
    <font>
      <b/>
      <i/>
      <sz val="14"/>
      <color rgb="FF000000"/>
      <name val="Times New Roman"/>
      <family val="1"/>
    </font>
    <font>
      <b/>
      <i/>
      <sz val="14"/>
      <color theme="1"/>
      <name val="Times New Roman"/>
      <family val="1"/>
    </font>
    <font>
      <b/>
      <sz val="14"/>
      <name val="Times New Roman"/>
      <family val="1"/>
    </font>
    <font>
      <b/>
      <i/>
      <sz val="14"/>
      <name val="Times New Roman"/>
      <family val="1"/>
    </font>
    <font>
      <b/>
      <sz val="11"/>
      <color rgb="FFFF0000"/>
      <name val="Times New Roman"/>
      <family val="1"/>
    </font>
    <font>
      <b/>
      <i/>
      <u/>
      <sz val="14"/>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103">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11" fillId="0" borderId="0" xfId="0" applyFont="1" applyAlignment="1" applyProtection="1">
      <alignment horizontal="left" vertical="top" wrapText="1"/>
      <protection locked="0"/>
    </xf>
    <xf numFmtId="49" fontId="5" fillId="0" borderId="5" xfId="1" applyNumberFormat="1" applyFont="1" applyBorder="1" applyAlignment="1">
      <alignment horizontal="center" vertical="center" wrapText="1"/>
    </xf>
    <xf numFmtId="49" fontId="20" fillId="0" borderId="5" xfId="0" applyNumberFormat="1" applyFont="1" applyBorder="1" applyAlignment="1">
      <alignment horizontal="center" vertical="center"/>
    </xf>
    <xf numFmtId="2" fontId="20" fillId="7" borderId="1" xfId="1" applyNumberFormat="1" applyFont="1" applyFill="1" applyBorder="1" applyAlignment="1">
      <alignment horizontal="center" vertical="center" wrapText="1"/>
    </xf>
    <xf numFmtId="0" fontId="23" fillId="0" borderId="5" xfId="0" applyFont="1" applyBorder="1" applyAlignment="1">
      <alignment vertical="top" wrapText="1"/>
    </xf>
    <xf numFmtId="2" fontId="23" fillId="0" borderId="5" xfId="0" applyNumberFormat="1" applyFont="1" applyBorder="1" applyAlignment="1">
      <alignment horizontal="center" vertical="center"/>
    </xf>
    <xf numFmtId="0" fontId="23" fillId="0" borderId="5" xfId="0" applyFont="1" applyBorder="1" applyAlignment="1">
      <alignment horizontal="center" vertical="top" wrapText="1"/>
    </xf>
    <xf numFmtId="0" fontId="23" fillId="0" borderId="5" xfId="0" applyFont="1" applyBorder="1" applyAlignment="1">
      <alignment horizontal="center" vertical="center"/>
    </xf>
    <xf numFmtId="0" fontId="24" fillId="0" borderId="5" xfId="0" applyFont="1" applyBorder="1" applyAlignment="1">
      <alignment vertical="top" wrapText="1"/>
    </xf>
    <xf numFmtId="2" fontId="28" fillId="6" borderId="6" xfId="1" applyNumberFormat="1" applyFont="1" applyFill="1" applyBorder="1" applyAlignment="1" applyProtection="1">
      <alignment horizontal="center" vertical="center" wrapText="1"/>
      <protection locked="0"/>
    </xf>
    <xf numFmtId="2" fontId="27" fillId="0" borderId="1" xfId="1" applyNumberFormat="1" applyFont="1" applyBorder="1" applyAlignment="1">
      <alignment horizontal="center" vertical="center" wrapText="1"/>
    </xf>
    <xf numFmtId="2" fontId="29" fillId="6" borderId="1" xfId="1" applyNumberFormat="1" applyFont="1" applyFill="1" applyBorder="1" applyAlignment="1">
      <alignment horizontal="center" vertical="center" wrapText="1"/>
    </xf>
    <xf numFmtId="2" fontId="30" fillId="7" borderId="8" xfId="1" applyNumberFormat="1" applyFont="1" applyFill="1" applyBorder="1" applyAlignment="1">
      <alignment horizontal="center" vertical="center" wrapText="1"/>
    </xf>
    <xf numFmtId="2" fontId="29" fillId="7" borderId="1" xfId="1" applyNumberFormat="1" applyFont="1" applyFill="1" applyBorder="1" applyAlignment="1">
      <alignment horizontal="center" vertical="center" wrapText="1"/>
    </xf>
    <xf numFmtId="0" fontId="16" fillId="0" borderId="0" xfId="0" applyFont="1" applyAlignment="1">
      <alignment horizontal="right"/>
    </xf>
    <xf numFmtId="0" fontId="16" fillId="9" borderId="10" xfId="0" applyFont="1" applyFill="1" applyBorder="1" applyAlignment="1">
      <alignment horizontal="center"/>
    </xf>
    <xf numFmtId="0" fontId="16" fillId="0" borderId="0" xfId="0" applyFont="1" applyAlignment="1">
      <alignment horizontal="center"/>
    </xf>
    <xf numFmtId="0" fontId="17" fillId="4" borderId="2" xfId="1" applyFont="1" applyFill="1" applyBorder="1" applyAlignment="1">
      <alignment horizontal="center" vertical="center"/>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3" fillId="0" borderId="10" xfId="0" applyFont="1" applyBorder="1" applyAlignment="1">
      <alignment horizontal="center"/>
    </xf>
    <xf numFmtId="0" fontId="22" fillId="0" borderId="0" xfId="0" applyFont="1" applyAlignment="1">
      <alignment horizontal="left" vertical="center"/>
    </xf>
    <xf numFmtId="0" fontId="20" fillId="9" borderId="1" xfId="1" applyFont="1" applyFill="1" applyBorder="1" applyAlignment="1">
      <alignment horizontal="center" vertical="top" wrapText="1"/>
    </xf>
    <xf numFmtId="0" fontId="20" fillId="9" borderId="16" xfId="1" applyFont="1" applyFill="1" applyBorder="1" applyAlignment="1">
      <alignment horizontal="center" vertical="top" wrapText="1"/>
    </xf>
    <xf numFmtId="0" fontId="20" fillId="9" borderId="7" xfId="1" applyFont="1" applyFill="1" applyBorder="1" applyAlignment="1">
      <alignment horizontal="center" vertical="top" wrapText="1"/>
    </xf>
    <xf numFmtId="0" fontId="20" fillId="0" borderId="1" xfId="0" applyFont="1" applyBorder="1" applyAlignment="1">
      <alignment horizontal="center" vertical="top" wrapText="1"/>
    </xf>
    <xf numFmtId="0" fontId="20" fillId="0" borderId="16" xfId="0" applyFont="1" applyBorder="1" applyAlignment="1">
      <alignment horizontal="center" vertical="top" wrapText="1"/>
    </xf>
    <xf numFmtId="0" fontId="20" fillId="0" borderId="7" xfId="0" applyFont="1" applyBorder="1" applyAlignment="1">
      <alignment horizontal="center"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11" fillId="0" borderId="0" xfId="0" applyFont="1" applyAlignment="1">
      <alignment horizontal="left" vertical="top"/>
    </xf>
    <xf numFmtId="0" fontId="12"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5" fillId="8" borderId="0" xfId="0" applyFont="1" applyFill="1" applyAlignment="1">
      <alignment horizontal="left" vertical="top"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11" fillId="0" borderId="0" xfId="0" applyFont="1" applyAlignment="1">
      <alignment horizontal="left" vertical="top" wrapText="1"/>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30" fillId="9" borderId="11" xfId="0" applyFont="1" applyFill="1" applyBorder="1" applyAlignment="1">
      <alignment horizontal="left" vertical="top" wrapText="1"/>
    </xf>
    <xf numFmtId="0" fontId="30" fillId="9" borderId="13" xfId="0" applyFont="1" applyFill="1" applyBorder="1" applyAlignment="1">
      <alignment horizontal="left" vertical="top"/>
    </xf>
    <xf numFmtId="0" fontId="30" fillId="9" borderId="12" xfId="0" applyFont="1" applyFill="1" applyBorder="1" applyAlignment="1">
      <alignment horizontal="left" vertical="top"/>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26" fillId="9" borderId="5" xfId="1" applyFont="1" applyFill="1" applyBorder="1" applyAlignment="1">
      <alignment horizontal="center" vertical="center" wrapText="1"/>
    </xf>
    <xf numFmtId="0" fontId="31" fillId="6" borderId="8" xfId="1" applyFont="1" applyFill="1" applyBorder="1" applyAlignment="1">
      <alignment horizontal="center" vertical="center" wrapText="1"/>
    </xf>
    <xf numFmtId="0" fontId="31" fillId="6" borderId="17" xfId="1" applyFont="1" applyFill="1" applyBorder="1" applyAlignment="1">
      <alignment horizontal="center" vertical="center"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48"/>
  <sheetViews>
    <sheetView tabSelected="1" zoomScale="72" zoomScaleNormal="72" workbookViewId="0"/>
  </sheetViews>
  <sheetFormatPr defaultColWidth="9.140625" defaultRowHeight="15" x14ac:dyDescent="0.25"/>
  <cols>
    <col min="1" max="1" width="5.28515625" style="1" customWidth="1"/>
    <col min="2" max="2" width="11.5703125" style="1" customWidth="1"/>
    <col min="3" max="3" width="21.28515625" style="1" customWidth="1"/>
    <col min="4" max="4" width="17.140625" style="1" customWidth="1"/>
    <col min="5" max="5" width="17.42578125" style="1" customWidth="1"/>
    <col min="6" max="6" width="15.42578125" style="1" customWidth="1"/>
    <col min="7" max="7" width="24.5703125" style="1" customWidth="1"/>
    <col min="8" max="9" width="17.42578125" style="1" customWidth="1"/>
    <col min="10" max="11" width="19.5703125" style="1" customWidth="1"/>
    <col min="12" max="12" width="25.5703125" style="1" customWidth="1"/>
    <col min="13" max="14" width="16.85546875" style="1" customWidth="1"/>
    <col min="15" max="15" width="16.28515625" style="1" customWidth="1"/>
    <col min="16" max="17" width="25.85546875" style="1" customWidth="1"/>
    <col min="18" max="18" width="17" style="1" customWidth="1"/>
    <col min="19" max="19" width="14.7109375" style="1" customWidth="1"/>
    <col min="20" max="20" width="20.140625" style="1" customWidth="1"/>
    <col min="21" max="21" width="14.140625" style="1" customWidth="1"/>
    <col min="22" max="16384" width="9.140625" style="1"/>
  </cols>
  <sheetData>
    <row r="2" spans="1:20" ht="68.25" customHeight="1" x14ac:dyDescent="0.25">
      <c r="B2" s="14"/>
      <c r="C2" s="14"/>
      <c r="D2" s="14"/>
      <c r="E2" s="14"/>
      <c r="F2" s="14"/>
      <c r="G2" s="14"/>
      <c r="H2" s="14"/>
      <c r="I2" s="14"/>
      <c r="J2" s="14"/>
      <c r="K2" s="14"/>
      <c r="L2" s="14"/>
      <c r="M2" s="14"/>
      <c r="N2" s="14"/>
      <c r="O2" s="84" t="s">
        <v>69</v>
      </c>
      <c r="P2" s="84"/>
      <c r="Q2" s="84"/>
      <c r="R2" s="84"/>
      <c r="S2" s="84"/>
      <c r="T2" s="84"/>
    </row>
    <row r="3" spans="1:20" ht="26.25" customHeight="1" x14ac:dyDescent="0.25">
      <c r="B3" s="14"/>
      <c r="C3" s="14"/>
      <c r="D3" s="14"/>
      <c r="E3" s="14"/>
      <c r="F3" s="14"/>
      <c r="G3" s="14"/>
      <c r="H3" s="14"/>
      <c r="I3" s="14"/>
      <c r="J3" s="14"/>
      <c r="K3" s="88" t="s">
        <v>0</v>
      </c>
      <c r="L3" s="88"/>
      <c r="M3" s="88"/>
      <c r="N3" s="88"/>
      <c r="O3" s="16"/>
      <c r="P3" s="9"/>
      <c r="Q3" s="9"/>
      <c r="R3" s="9"/>
      <c r="S3" s="9"/>
      <c r="T3" s="9"/>
    </row>
    <row r="4" spans="1:20" x14ac:dyDescent="0.25">
      <c r="B4" s="14"/>
      <c r="C4" s="14"/>
      <c r="D4" s="14"/>
      <c r="E4" s="14"/>
      <c r="F4" s="14"/>
      <c r="G4" s="14"/>
      <c r="H4" s="14"/>
      <c r="I4" s="14"/>
      <c r="J4" s="14"/>
      <c r="K4" s="14"/>
      <c r="L4" s="14"/>
      <c r="M4" s="14"/>
      <c r="N4" s="14"/>
      <c r="O4" s="9"/>
      <c r="P4" s="9"/>
      <c r="Q4" s="9"/>
      <c r="R4" s="9"/>
      <c r="S4" s="9"/>
      <c r="T4" s="9"/>
    </row>
    <row r="5" spans="1:20" x14ac:dyDescent="0.25">
      <c r="B5" s="88" t="s">
        <v>1</v>
      </c>
      <c r="C5" s="88"/>
      <c r="D5" s="88"/>
      <c r="E5" s="88"/>
      <c r="F5" s="88"/>
      <c r="G5" s="88"/>
      <c r="H5" s="88"/>
      <c r="I5" s="88"/>
      <c r="J5" s="88"/>
      <c r="K5" s="88"/>
      <c r="L5" s="88"/>
      <c r="M5" s="88"/>
      <c r="N5" s="88"/>
      <c r="O5" s="88"/>
      <c r="P5" s="88"/>
      <c r="Q5" s="88"/>
      <c r="R5" s="88"/>
      <c r="S5" s="88"/>
      <c r="T5" s="88"/>
    </row>
    <row r="6" spans="1:20" x14ac:dyDescent="0.25">
      <c r="B6" s="8"/>
      <c r="C6" s="8"/>
      <c r="D6" s="8"/>
      <c r="E6" s="8"/>
      <c r="F6" s="8"/>
      <c r="G6" s="8"/>
      <c r="H6" s="8"/>
      <c r="I6" s="8"/>
      <c r="J6" s="8"/>
      <c r="K6" s="8"/>
      <c r="L6" s="8"/>
      <c r="M6" s="8"/>
      <c r="N6" s="8"/>
      <c r="O6" s="8"/>
      <c r="P6" s="8"/>
      <c r="Q6" s="8"/>
      <c r="R6" s="8"/>
      <c r="S6" s="8"/>
      <c r="T6" s="8"/>
    </row>
    <row r="7" spans="1:20" x14ac:dyDescent="0.25">
      <c r="A7" s="77" t="s">
        <v>2</v>
      </c>
      <c r="B7" s="77"/>
      <c r="C7" s="77"/>
      <c r="D7" s="77"/>
      <c r="E7" s="77"/>
      <c r="F7" s="77"/>
      <c r="G7" s="77"/>
      <c r="H7" s="77"/>
      <c r="I7" s="77"/>
      <c r="J7" s="77"/>
      <c r="K7" s="77"/>
      <c r="L7" s="77"/>
      <c r="M7" s="77"/>
      <c r="N7" s="77"/>
      <c r="O7" s="77"/>
      <c r="P7" s="77"/>
      <c r="Q7" s="8"/>
      <c r="R7" s="8"/>
      <c r="S7" s="8"/>
      <c r="T7" s="8"/>
    </row>
    <row r="8" spans="1:20" x14ac:dyDescent="0.25">
      <c r="B8" s="8"/>
      <c r="C8" s="8"/>
      <c r="D8" s="8"/>
      <c r="E8" s="8"/>
      <c r="F8" s="8"/>
      <c r="G8" s="8"/>
      <c r="H8" s="8"/>
      <c r="I8" s="8"/>
      <c r="J8" s="8"/>
      <c r="K8" s="8"/>
      <c r="L8" s="8"/>
      <c r="M8" s="8"/>
      <c r="N8" s="8"/>
      <c r="O8" s="8"/>
      <c r="P8" s="8"/>
      <c r="Q8" s="8"/>
      <c r="R8" s="8"/>
      <c r="S8" s="8"/>
      <c r="T8" s="8"/>
    </row>
    <row r="9" spans="1:20" x14ac:dyDescent="0.25">
      <c r="B9" s="8"/>
      <c r="C9" s="8"/>
      <c r="D9" s="8"/>
      <c r="E9" s="8"/>
      <c r="F9" s="8"/>
      <c r="G9" s="8"/>
      <c r="H9" s="8"/>
      <c r="I9" s="8"/>
      <c r="J9" s="48" t="s">
        <v>3</v>
      </c>
      <c r="K9" s="49"/>
      <c r="L9" s="48" t="s">
        <v>4</v>
      </c>
      <c r="M9" s="49">
        <v>1</v>
      </c>
      <c r="N9" s="50" t="s">
        <v>5</v>
      </c>
      <c r="O9" s="49"/>
      <c r="P9" s="8"/>
      <c r="Q9" s="8"/>
      <c r="R9" s="8"/>
      <c r="S9" s="8"/>
      <c r="T9" s="8"/>
    </row>
    <row r="10" spans="1:20" ht="49.9" customHeight="1" x14ac:dyDescent="0.25">
      <c r="B10" s="8"/>
      <c r="C10" s="8"/>
      <c r="D10" s="8"/>
      <c r="E10" s="8"/>
      <c r="F10" s="8"/>
      <c r="G10" s="8"/>
      <c r="H10" s="8"/>
      <c r="I10" s="8"/>
      <c r="J10" s="87" t="s">
        <v>6</v>
      </c>
      <c r="K10" s="87"/>
      <c r="L10" s="87" t="s">
        <v>7</v>
      </c>
      <c r="M10" s="77"/>
      <c r="N10" s="87" t="s">
        <v>47</v>
      </c>
      <c r="O10" s="77"/>
      <c r="P10" s="8"/>
      <c r="Q10" s="8"/>
      <c r="R10" s="8"/>
      <c r="S10" s="8"/>
      <c r="T10" s="8"/>
    </row>
    <row r="11" spans="1:20" ht="30.75" customHeight="1" x14ac:dyDescent="0.25">
      <c r="B11" s="8"/>
      <c r="C11" s="8"/>
      <c r="D11" s="8"/>
      <c r="E11" s="8"/>
      <c r="F11" s="8"/>
      <c r="G11" s="8"/>
      <c r="H11" s="8"/>
      <c r="I11" s="8"/>
      <c r="J11" s="18"/>
      <c r="K11" s="18"/>
      <c r="L11" s="18"/>
      <c r="M11" s="17"/>
      <c r="N11" s="18"/>
      <c r="O11" s="17"/>
      <c r="P11" s="8"/>
      <c r="Q11" s="8"/>
      <c r="R11" s="8"/>
      <c r="S11" s="8"/>
      <c r="T11" s="8"/>
    </row>
    <row r="12" spans="1:20" ht="45.75" customHeight="1" x14ac:dyDescent="0.25">
      <c r="B12" s="89" t="s">
        <v>8</v>
      </c>
      <c r="C12" s="90"/>
      <c r="D12" s="91" t="s">
        <v>31</v>
      </c>
      <c r="E12" s="92"/>
      <c r="F12" s="92"/>
      <c r="G12" s="92"/>
      <c r="H12" s="93"/>
      <c r="I12" s="8"/>
      <c r="J12" s="34"/>
      <c r="K12" s="18"/>
      <c r="L12" s="18"/>
      <c r="M12" s="17"/>
      <c r="N12" s="18"/>
      <c r="O12" s="17"/>
      <c r="P12" s="8"/>
      <c r="Q12" s="8"/>
      <c r="R12" s="8"/>
      <c r="S12" s="8"/>
      <c r="T12" s="8"/>
    </row>
    <row r="13" spans="1:20" ht="45" customHeight="1" x14ac:dyDescent="0.25">
      <c r="B13" s="89" t="s">
        <v>9</v>
      </c>
      <c r="C13" s="90"/>
      <c r="D13" s="91" t="s">
        <v>71</v>
      </c>
      <c r="E13" s="92"/>
      <c r="F13" s="92"/>
      <c r="G13" s="92"/>
      <c r="H13" s="93"/>
      <c r="I13" s="8"/>
      <c r="J13" s="18"/>
      <c r="K13" s="18"/>
      <c r="L13" s="18"/>
      <c r="M13" s="17"/>
      <c r="N13" s="18"/>
      <c r="O13" s="17"/>
      <c r="P13" s="8"/>
      <c r="Q13" s="8"/>
      <c r="R13" s="8"/>
      <c r="S13" s="8"/>
      <c r="T13" s="8"/>
    </row>
    <row r="14" spans="1:20" ht="15" customHeight="1" x14ac:dyDescent="0.25">
      <c r="B14" s="8"/>
      <c r="C14" s="8"/>
      <c r="D14" s="8"/>
      <c r="E14" s="8"/>
      <c r="F14" s="8"/>
      <c r="G14" s="8"/>
      <c r="H14" s="8"/>
      <c r="I14" s="8"/>
      <c r="J14" s="8"/>
      <c r="K14" s="8"/>
      <c r="L14" s="8"/>
      <c r="M14" s="8"/>
      <c r="N14" s="8"/>
      <c r="O14" s="8"/>
      <c r="P14" s="8"/>
      <c r="Q14" s="8"/>
      <c r="R14" s="8"/>
      <c r="S14" s="8"/>
      <c r="T14" s="8"/>
    </row>
    <row r="15" spans="1:20" s="13" customFormat="1" ht="67.5" customHeight="1" x14ac:dyDescent="0.25">
      <c r="B15" s="85" t="s">
        <v>10</v>
      </c>
      <c r="C15" s="86"/>
      <c r="D15" s="86"/>
      <c r="E15" s="86"/>
      <c r="F15" s="86"/>
      <c r="G15" s="86"/>
      <c r="H15" s="86"/>
      <c r="I15" s="86"/>
      <c r="J15" s="86"/>
      <c r="K15" s="86"/>
      <c r="L15" s="86"/>
      <c r="M15" s="86"/>
      <c r="N15" s="86"/>
      <c r="O15" s="86"/>
      <c r="P15" s="86"/>
      <c r="Q15" s="86"/>
      <c r="R15" s="12"/>
      <c r="S15" s="12"/>
      <c r="T15" s="12"/>
    </row>
    <row r="17" spans="2:20" ht="15" customHeight="1" x14ac:dyDescent="0.25">
      <c r="B17" s="75" t="s">
        <v>11</v>
      </c>
      <c r="C17" s="76" t="s">
        <v>12</v>
      </c>
      <c r="D17" s="75" t="s">
        <v>13</v>
      </c>
      <c r="E17" s="75" t="s">
        <v>14</v>
      </c>
      <c r="F17" s="52" t="s">
        <v>15</v>
      </c>
      <c r="G17" s="52" t="s">
        <v>16</v>
      </c>
      <c r="H17" s="76" t="s">
        <v>17</v>
      </c>
      <c r="I17" s="96" t="s">
        <v>18</v>
      </c>
      <c r="J17" s="101" t="s">
        <v>70</v>
      </c>
      <c r="K17" s="94" t="s">
        <v>19</v>
      </c>
      <c r="L17" s="98" t="s">
        <v>20</v>
      </c>
      <c r="M17" s="54" t="s">
        <v>21</v>
      </c>
      <c r="N17" s="56" t="s">
        <v>22</v>
      </c>
      <c r="O17" s="75" t="s">
        <v>23</v>
      </c>
      <c r="P17" s="100" t="s">
        <v>68</v>
      </c>
      <c r="Q17" s="52" t="s">
        <v>24</v>
      </c>
      <c r="R17" s="74" t="s">
        <v>25</v>
      </c>
      <c r="S17" s="74"/>
      <c r="T17" s="74"/>
    </row>
    <row r="18" spans="2:20" ht="194.45" customHeight="1" x14ac:dyDescent="0.25">
      <c r="B18" s="75"/>
      <c r="C18" s="76"/>
      <c r="D18" s="75"/>
      <c r="E18" s="75"/>
      <c r="F18" s="53"/>
      <c r="G18" s="53"/>
      <c r="H18" s="76"/>
      <c r="I18" s="97"/>
      <c r="J18" s="102"/>
      <c r="K18" s="95"/>
      <c r="L18" s="99"/>
      <c r="M18" s="55"/>
      <c r="N18" s="57"/>
      <c r="O18" s="75"/>
      <c r="P18" s="100"/>
      <c r="Q18" s="53"/>
      <c r="R18" s="3" t="s">
        <v>26</v>
      </c>
      <c r="S18" s="2" t="s">
        <v>27</v>
      </c>
      <c r="T18" s="3" t="s">
        <v>28</v>
      </c>
    </row>
    <row r="19" spans="2:20" ht="18" customHeight="1" x14ac:dyDescent="0.25">
      <c r="B19" s="20">
        <v>1</v>
      </c>
      <c r="C19" s="20">
        <v>2</v>
      </c>
      <c r="D19" s="20">
        <v>3</v>
      </c>
      <c r="E19" s="20">
        <v>4</v>
      </c>
      <c r="F19" s="20">
        <v>5</v>
      </c>
      <c r="G19" s="20">
        <v>6</v>
      </c>
      <c r="H19" s="20">
        <v>7</v>
      </c>
      <c r="I19" s="20">
        <v>8</v>
      </c>
      <c r="J19" s="51">
        <v>9</v>
      </c>
      <c r="K19" s="20">
        <v>10</v>
      </c>
      <c r="L19" s="20">
        <v>11</v>
      </c>
      <c r="M19" s="20">
        <v>12</v>
      </c>
      <c r="N19" s="20">
        <v>13</v>
      </c>
      <c r="O19" s="20">
        <v>14</v>
      </c>
      <c r="P19" s="20">
        <v>15</v>
      </c>
      <c r="Q19" s="20">
        <v>16</v>
      </c>
      <c r="R19" s="20">
        <v>17</v>
      </c>
      <c r="S19" s="20">
        <v>18</v>
      </c>
      <c r="T19" s="20">
        <v>19</v>
      </c>
    </row>
    <row r="20" spans="2:20" ht="75" customHeight="1" x14ac:dyDescent="0.25">
      <c r="B20" s="11" t="s">
        <v>29</v>
      </c>
      <c r="C20" s="4"/>
      <c r="D20" s="4"/>
      <c r="E20" s="4"/>
      <c r="F20" s="4"/>
      <c r="G20" s="4"/>
      <c r="H20" s="4"/>
      <c r="I20" s="4"/>
      <c r="J20" s="5"/>
      <c r="K20" s="10"/>
      <c r="L20" s="44">
        <f>ROUND(SUM(L21:L34),2)</f>
        <v>0</v>
      </c>
      <c r="M20" s="7"/>
      <c r="N20" s="46">
        <f>ROUND(SUM(N21:N34),2)</f>
        <v>0</v>
      </c>
      <c r="O20" s="71"/>
      <c r="P20" s="72"/>
      <c r="Q20" s="72"/>
      <c r="R20" s="72"/>
      <c r="S20" s="72"/>
      <c r="T20" s="73"/>
    </row>
    <row r="21" spans="2:20" ht="46.15" customHeight="1" x14ac:dyDescent="0.25">
      <c r="B21" s="21">
        <v>1</v>
      </c>
      <c r="C21" s="65" t="s">
        <v>73</v>
      </c>
      <c r="D21" s="65" t="s">
        <v>72</v>
      </c>
      <c r="E21" s="36" t="s">
        <v>32</v>
      </c>
      <c r="F21" s="35" t="s">
        <v>33</v>
      </c>
      <c r="G21" s="40" t="s">
        <v>51</v>
      </c>
      <c r="H21" s="39">
        <v>272.39999999999998</v>
      </c>
      <c r="I21" s="23"/>
      <c r="J21" s="43">
        <v>0</v>
      </c>
      <c r="K21" s="24"/>
      <c r="L21" s="45">
        <f t="shared" ref="L21:L33" si="0">ROUND((IF(J21&lt;10,LEFT(J21,4),LEFT(J21,5))*H21),2)</f>
        <v>0</v>
      </c>
      <c r="M21" s="37">
        <f t="shared" ref="M21:M34" si="1">IF(AND(L21&gt;0,L21/2&lt;&gt;N21),ROUND(N21/L21,4)*100,50)</f>
        <v>50</v>
      </c>
      <c r="N21" s="47">
        <f t="shared" ref="N21:N34" si="2">ROUND(L21*0.5,2)</f>
        <v>0</v>
      </c>
      <c r="O21" s="25"/>
      <c r="P21" s="62" t="s">
        <v>67</v>
      </c>
      <c r="Q21" s="25"/>
      <c r="R21" s="31"/>
      <c r="S21" s="25"/>
      <c r="T21" s="32"/>
    </row>
    <row r="22" spans="2:20" ht="48.6" customHeight="1" x14ac:dyDescent="0.25">
      <c r="B22" s="22">
        <v>2</v>
      </c>
      <c r="C22" s="66"/>
      <c r="D22" s="66"/>
      <c r="E22" s="41" t="s">
        <v>34</v>
      </c>
      <c r="F22" s="35" t="s">
        <v>33</v>
      </c>
      <c r="G22" s="38" t="s">
        <v>52</v>
      </c>
      <c r="H22" s="39">
        <v>166.2</v>
      </c>
      <c r="I22" s="23"/>
      <c r="J22" s="43">
        <v>0</v>
      </c>
      <c r="K22" s="24"/>
      <c r="L22" s="45">
        <f t="shared" si="0"/>
        <v>0</v>
      </c>
      <c r="M22" s="37">
        <f t="shared" si="1"/>
        <v>50</v>
      </c>
      <c r="N22" s="47">
        <f t="shared" si="2"/>
        <v>0</v>
      </c>
      <c r="O22" s="25"/>
      <c r="P22" s="63"/>
      <c r="Q22" s="25"/>
      <c r="R22" s="31"/>
      <c r="S22" s="25"/>
      <c r="T22" s="32"/>
    </row>
    <row r="23" spans="2:20" ht="46.9" customHeight="1" x14ac:dyDescent="0.25">
      <c r="B23" s="21">
        <v>3</v>
      </c>
      <c r="C23" s="66"/>
      <c r="D23" s="66"/>
      <c r="E23" s="41" t="s">
        <v>35</v>
      </c>
      <c r="F23" s="35" t="s">
        <v>33</v>
      </c>
      <c r="G23" s="38" t="s">
        <v>53</v>
      </c>
      <c r="H23" s="39">
        <v>108.04</v>
      </c>
      <c r="I23" s="23"/>
      <c r="J23" s="43">
        <v>0</v>
      </c>
      <c r="K23" s="24"/>
      <c r="L23" s="45">
        <f t="shared" si="0"/>
        <v>0</v>
      </c>
      <c r="M23" s="37">
        <f t="shared" si="1"/>
        <v>50</v>
      </c>
      <c r="N23" s="47">
        <f t="shared" si="2"/>
        <v>0</v>
      </c>
      <c r="O23" s="25"/>
      <c r="P23" s="63"/>
      <c r="Q23" s="25"/>
      <c r="R23" s="31"/>
      <c r="S23" s="25"/>
      <c r="T23" s="32"/>
    </row>
    <row r="24" spans="2:20" ht="71.45" customHeight="1" x14ac:dyDescent="0.25">
      <c r="B24" s="21">
        <v>4</v>
      </c>
      <c r="C24" s="66"/>
      <c r="D24" s="66"/>
      <c r="E24" s="41" t="s">
        <v>36</v>
      </c>
      <c r="F24" s="35" t="s">
        <v>33</v>
      </c>
      <c r="G24" s="38" t="s">
        <v>54</v>
      </c>
      <c r="H24" s="39">
        <v>903.49</v>
      </c>
      <c r="I24" s="23"/>
      <c r="J24" s="43">
        <v>0</v>
      </c>
      <c r="K24" s="24"/>
      <c r="L24" s="45">
        <f t="shared" si="0"/>
        <v>0</v>
      </c>
      <c r="M24" s="37">
        <f t="shared" si="1"/>
        <v>50</v>
      </c>
      <c r="N24" s="47">
        <f t="shared" si="2"/>
        <v>0</v>
      </c>
      <c r="O24" s="25"/>
      <c r="P24" s="63"/>
      <c r="Q24" s="25"/>
      <c r="R24" s="31"/>
      <c r="S24" s="25"/>
      <c r="T24" s="32"/>
    </row>
    <row r="25" spans="2:20" ht="65.45" customHeight="1" x14ac:dyDescent="0.25">
      <c r="B25" s="22">
        <v>5</v>
      </c>
      <c r="C25" s="66"/>
      <c r="D25" s="66"/>
      <c r="E25" s="41" t="s">
        <v>37</v>
      </c>
      <c r="F25" s="35" t="s">
        <v>33</v>
      </c>
      <c r="G25" s="38" t="s">
        <v>55</v>
      </c>
      <c r="H25" s="39">
        <v>591.38</v>
      </c>
      <c r="I25" s="23"/>
      <c r="J25" s="43">
        <v>0</v>
      </c>
      <c r="K25" s="24"/>
      <c r="L25" s="45">
        <f t="shared" si="0"/>
        <v>0</v>
      </c>
      <c r="M25" s="37">
        <f t="shared" si="1"/>
        <v>50</v>
      </c>
      <c r="N25" s="47">
        <f t="shared" si="2"/>
        <v>0</v>
      </c>
      <c r="O25" s="25"/>
      <c r="P25" s="63"/>
      <c r="Q25" s="25"/>
      <c r="R25" s="31"/>
      <c r="S25" s="25"/>
      <c r="T25" s="32"/>
    </row>
    <row r="26" spans="2:20" ht="66.599999999999994" customHeight="1" x14ac:dyDescent="0.25">
      <c r="B26" s="21">
        <v>6</v>
      </c>
      <c r="C26" s="66"/>
      <c r="D26" s="66"/>
      <c r="E26" s="41" t="s">
        <v>38</v>
      </c>
      <c r="F26" s="35" t="s">
        <v>33</v>
      </c>
      <c r="G26" s="38" t="s">
        <v>56</v>
      </c>
      <c r="H26" s="39">
        <v>473.14</v>
      </c>
      <c r="I26" s="23"/>
      <c r="J26" s="43">
        <v>0</v>
      </c>
      <c r="K26" s="24"/>
      <c r="L26" s="45">
        <f t="shared" si="0"/>
        <v>0</v>
      </c>
      <c r="M26" s="37">
        <f t="shared" si="1"/>
        <v>50</v>
      </c>
      <c r="N26" s="47">
        <f t="shared" si="2"/>
        <v>0</v>
      </c>
      <c r="O26" s="25"/>
      <c r="P26" s="63"/>
      <c r="Q26" s="25"/>
      <c r="R26" s="31"/>
      <c r="S26" s="25"/>
      <c r="T26" s="32"/>
    </row>
    <row r="27" spans="2:20" ht="72.599999999999994" customHeight="1" x14ac:dyDescent="0.25">
      <c r="B27" s="21">
        <v>7</v>
      </c>
      <c r="C27" s="66"/>
      <c r="D27" s="66"/>
      <c r="E27" s="41" t="s">
        <v>39</v>
      </c>
      <c r="F27" s="35" t="s">
        <v>33</v>
      </c>
      <c r="G27" s="42" t="s">
        <v>57</v>
      </c>
      <c r="H27" s="39">
        <v>1222.99</v>
      </c>
      <c r="I27" s="23"/>
      <c r="J27" s="43">
        <v>0</v>
      </c>
      <c r="K27" s="24"/>
      <c r="L27" s="45">
        <f t="shared" si="0"/>
        <v>0</v>
      </c>
      <c r="M27" s="37">
        <f t="shared" si="1"/>
        <v>50</v>
      </c>
      <c r="N27" s="47">
        <f t="shared" si="2"/>
        <v>0</v>
      </c>
      <c r="O27" s="25"/>
      <c r="P27" s="63"/>
      <c r="Q27" s="25"/>
      <c r="R27" s="31"/>
      <c r="S27" s="25"/>
      <c r="T27" s="32"/>
    </row>
    <row r="28" spans="2:20" ht="71.45" customHeight="1" x14ac:dyDescent="0.25">
      <c r="B28" s="22">
        <v>8</v>
      </c>
      <c r="C28" s="66"/>
      <c r="D28" s="66"/>
      <c r="E28" s="41" t="s">
        <v>40</v>
      </c>
      <c r="F28" s="35" t="s">
        <v>33</v>
      </c>
      <c r="G28" s="38" t="s">
        <v>58</v>
      </c>
      <c r="H28" s="39">
        <v>733.28</v>
      </c>
      <c r="I28" s="23"/>
      <c r="J28" s="43">
        <v>0</v>
      </c>
      <c r="K28" s="24"/>
      <c r="L28" s="45">
        <f t="shared" si="0"/>
        <v>0</v>
      </c>
      <c r="M28" s="37">
        <f t="shared" si="1"/>
        <v>50</v>
      </c>
      <c r="N28" s="47">
        <f t="shared" si="2"/>
        <v>0</v>
      </c>
      <c r="O28" s="25"/>
      <c r="P28" s="63"/>
      <c r="Q28" s="25"/>
      <c r="R28" s="31"/>
      <c r="S28" s="25"/>
      <c r="T28" s="32"/>
    </row>
    <row r="29" spans="2:20" ht="69.599999999999994" customHeight="1" x14ac:dyDescent="0.25">
      <c r="B29" s="21">
        <v>9</v>
      </c>
      <c r="C29" s="66"/>
      <c r="D29" s="66"/>
      <c r="E29" s="41" t="s">
        <v>41</v>
      </c>
      <c r="F29" s="35" t="s">
        <v>33</v>
      </c>
      <c r="G29" s="38" t="s">
        <v>59</v>
      </c>
      <c r="H29" s="39">
        <v>564.62</v>
      </c>
      <c r="I29" s="23"/>
      <c r="J29" s="43">
        <v>0</v>
      </c>
      <c r="K29" s="24"/>
      <c r="L29" s="45">
        <f t="shared" si="0"/>
        <v>0</v>
      </c>
      <c r="M29" s="37">
        <f t="shared" si="1"/>
        <v>50</v>
      </c>
      <c r="N29" s="47">
        <f t="shared" si="2"/>
        <v>0</v>
      </c>
      <c r="O29" s="25"/>
      <c r="P29" s="63"/>
      <c r="Q29" s="25"/>
      <c r="R29" s="31"/>
      <c r="S29" s="25"/>
      <c r="T29" s="32"/>
    </row>
    <row r="30" spans="2:20" ht="69.599999999999994" customHeight="1" x14ac:dyDescent="0.25">
      <c r="B30" s="22">
        <v>10</v>
      </c>
      <c r="C30" s="66"/>
      <c r="D30" s="66"/>
      <c r="E30" s="41" t="s">
        <v>42</v>
      </c>
      <c r="F30" s="35" t="s">
        <v>33</v>
      </c>
      <c r="G30" s="38" t="s">
        <v>60</v>
      </c>
      <c r="H30" s="39">
        <v>1187.95</v>
      </c>
      <c r="I30" s="23"/>
      <c r="J30" s="43">
        <v>0</v>
      </c>
      <c r="K30" s="24"/>
      <c r="L30" s="45">
        <f t="shared" si="0"/>
        <v>0</v>
      </c>
      <c r="M30" s="37">
        <f t="shared" si="1"/>
        <v>50</v>
      </c>
      <c r="N30" s="47">
        <f t="shared" si="2"/>
        <v>0</v>
      </c>
      <c r="O30" s="25"/>
      <c r="P30" s="63"/>
      <c r="Q30" s="25"/>
      <c r="R30" s="31"/>
      <c r="S30" s="25"/>
      <c r="T30" s="32"/>
    </row>
    <row r="31" spans="2:20" ht="68.45" customHeight="1" x14ac:dyDescent="0.25">
      <c r="B31" s="21">
        <v>11</v>
      </c>
      <c r="C31" s="66"/>
      <c r="D31" s="66"/>
      <c r="E31" s="41" t="s">
        <v>43</v>
      </c>
      <c r="F31" s="35" t="s">
        <v>33</v>
      </c>
      <c r="G31" s="38" t="s">
        <v>61</v>
      </c>
      <c r="H31" s="39">
        <v>724.45</v>
      </c>
      <c r="I31" s="23"/>
      <c r="J31" s="43">
        <v>0</v>
      </c>
      <c r="K31" s="24"/>
      <c r="L31" s="45">
        <f t="shared" si="0"/>
        <v>0</v>
      </c>
      <c r="M31" s="37">
        <f t="shared" si="1"/>
        <v>50</v>
      </c>
      <c r="N31" s="47">
        <f t="shared" si="2"/>
        <v>0</v>
      </c>
      <c r="O31" s="25"/>
      <c r="P31" s="63"/>
      <c r="Q31" s="25"/>
      <c r="R31" s="31"/>
      <c r="S31" s="25"/>
      <c r="T31" s="32"/>
    </row>
    <row r="32" spans="2:20" ht="66.599999999999994" customHeight="1" x14ac:dyDescent="0.25">
      <c r="B32" s="22">
        <v>12</v>
      </c>
      <c r="C32" s="66"/>
      <c r="D32" s="66"/>
      <c r="E32" s="41" t="s">
        <v>44</v>
      </c>
      <c r="F32" s="35" t="s">
        <v>33</v>
      </c>
      <c r="G32" s="38" t="s">
        <v>62</v>
      </c>
      <c r="H32" s="39">
        <v>449.63</v>
      </c>
      <c r="I32" s="23"/>
      <c r="J32" s="43">
        <v>0</v>
      </c>
      <c r="K32" s="24"/>
      <c r="L32" s="45">
        <f t="shared" si="0"/>
        <v>0</v>
      </c>
      <c r="M32" s="37">
        <f t="shared" si="1"/>
        <v>50</v>
      </c>
      <c r="N32" s="47">
        <f t="shared" si="2"/>
        <v>0</v>
      </c>
      <c r="O32" s="25"/>
      <c r="P32" s="63"/>
      <c r="Q32" s="25"/>
      <c r="R32" s="31"/>
      <c r="S32" s="25"/>
      <c r="T32" s="32"/>
    </row>
    <row r="33" spans="2:20" ht="71.45" customHeight="1" x14ac:dyDescent="0.25">
      <c r="B33" s="21">
        <v>13</v>
      </c>
      <c r="C33" s="66"/>
      <c r="D33" s="66"/>
      <c r="E33" s="41" t="s">
        <v>45</v>
      </c>
      <c r="F33" s="35" t="s">
        <v>33</v>
      </c>
      <c r="G33" s="38" t="s">
        <v>63</v>
      </c>
      <c r="H33" s="39">
        <v>1610.52</v>
      </c>
      <c r="I33" s="23"/>
      <c r="J33" s="43">
        <v>0</v>
      </c>
      <c r="K33" s="24"/>
      <c r="L33" s="45">
        <f t="shared" si="0"/>
        <v>0</v>
      </c>
      <c r="M33" s="37">
        <f t="shared" si="1"/>
        <v>50</v>
      </c>
      <c r="N33" s="47">
        <f t="shared" si="2"/>
        <v>0</v>
      </c>
      <c r="O33" s="25"/>
      <c r="P33" s="63"/>
      <c r="Q33" s="25"/>
      <c r="R33" s="31"/>
      <c r="S33" s="25"/>
      <c r="T33" s="32"/>
    </row>
    <row r="34" spans="2:20" ht="69.599999999999994" customHeight="1" x14ac:dyDescent="0.25">
      <c r="B34" s="22">
        <v>14</v>
      </c>
      <c r="C34" s="67"/>
      <c r="D34" s="67"/>
      <c r="E34" s="41" t="s">
        <v>46</v>
      </c>
      <c r="F34" s="35" t="s">
        <v>33</v>
      </c>
      <c r="G34" s="22" t="s">
        <v>64</v>
      </c>
      <c r="H34" s="39">
        <v>1070.67</v>
      </c>
      <c r="I34" s="23"/>
      <c r="J34" s="43">
        <v>0</v>
      </c>
      <c r="K34" s="24"/>
      <c r="L34" s="45">
        <f>ROUND((IF(J34&lt;10,LEFT(J34,4),LEFT(J34,5))*H34),2)</f>
        <v>0</v>
      </c>
      <c r="M34" s="37">
        <f t="shared" si="1"/>
        <v>50</v>
      </c>
      <c r="N34" s="47">
        <f t="shared" si="2"/>
        <v>0</v>
      </c>
      <c r="O34" s="25"/>
      <c r="P34" s="64"/>
      <c r="Q34" s="25"/>
      <c r="R34" s="31"/>
      <c r="S34" s="25"/>
      <c r="T34" s="32"/>
    </row>
    <row r="35" spans="2:20" ht="55.9" customHeight="1" x14ac:dyDescent="0.25">
      <c r="B35" s="68" t="s">
        <v>30</v>
      </c>
      <c r="C35" s="69"/>
      <c r="D35" s="70"/>
      <c r="E35" s="58"/>
      <c r="F35" s="59"/>
      <c r="G35" s="59"/>
      <c r="H35" s="59"/>
      <c r="I35" s="59"/>
      <c r="J35" s="59"/>
      <c r="K35" s="15"/>
      <c r="L35" s="25"/>
      <c r="M35" s="26"/>
      <c r="N35" s="27"/>
      <c r="O35" s="25"/>
      <c r="P35" s="25"/>
      <c r="Q35" s="28"/>
      <c r="R35" s="28"/>
      <c r="S35" s="29"/>
      <c r="T35" s="30"/>
    </row>
    <row r="36" spans="2:20" x14ac:dyDescent="0.25">
      <c r="P36" s="6"/>
      <c r="Q36" s="6"/>
      <c r="R36" s="6"/>
    </row>
    <row r="37" spans="2:20" ht="15.75" x14ac:dyDescent="0.25">
      <c r="B37" s="61" t="s">
        <v>50</v>
      </c>
      <c r="C37" s="61"/>
      <c r="D37" s="61"/>
      <c r="E37" s="61"/>
      <c r="F37" s="61"/>
      <c r="G37" s="61"/>
      <c r="H37" s="61"/>
      <c r="I37" s="61"/>
      <c r="J37" s="61"/>
      <c r="K37" s="61"/>
      <c r="L37" s="61"/>
      <c r="M37" s="61"/>
      <c r="N37" s="61"/>
      <c r="O37" s="61"/>
      <c r="P37" s="61"/>
      <c r="Q37" s="61"/>
      <c r="R37" s="61"/>
      <c r="S37" s="61"/>
      <c r="T37" s="61"/>
    </row>
    <row r="38" spans="2:20" x14ac:dyDescent="0.25">
      <c r="P38" s="6"/>
      <c r="Q38" s="6"/>
      <c r="R38" s="6"/>
    </row>
    <row r="39" spans="2:20" x14ac:dyDescent="0.25">
      <c r="B39" s="33"/>
      <c r="C39" s="33"/>
      <c r="D39" s="33"/>
      <c r="H39" s="81"/>
      <c r="I39" s="81"/>
      <c r="L39" s="81"/>
      <c r="M39" s="81"/>
    </row>
    <row r="40" spans="2:20" ht="57" customHeight="1" x14ac:dyDescent="0.25">
      <c r="B40" s="79" t="s">
        <v>48</v>
      </c>
      <c r="C40" s="80"/>
      <c r="D40" s="80"/>
      <c r="H40" s="82" t="s">
        <v>65</v>
      </c>
      <c r="I40" s="83"/>
      <c r="L40" s="82" t="s">
        <v>66</v>
      </c>
      <c r="M40" s="83"/>
    </row>
    <row r="41" spans="2:20" x14ac:dyDescent="0.25">
      <c r="B41" s="77" t="s">
        <v>49</v>
      </c>
      <c r="C41" s="78"/>
      <c r="D41" s="78"/>
    </row>
    <row r="43" spans="2:20" x14ac:dyDescent="0.25">
      <c r="J43" s="60"/>
      <c r="K43" s="60"/>
      <c r="L43" s="60"/>
      <c r="M43" s="60"/>
      <c r="N43" s="60"/>
    </row>
    <row r="48" spans="2:20" x14ac:dyDescent="0.25">
      <c r="F48" s="19"/>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3">
    <mergeCell ref="G17:G18"/>
    <mergeCell ref="K17:K18"/>
    <mergeCell ref="I17:I18"/>
    <mergeCell ref="Q17:Q18"/>
    <mergeCell ref="H17:H18"/>
    <mergeCell ref="L17:L18"/>
    <mergeCell ref="O17:O18"/>
    <mergeCell ref="P17:P18"/>
    <mergeCell ref="J17:J18"/>
    <mergeCell ref="O2:T2"/>
    <mergeCell ref="B15:Q15"/>
    <mergeCell ref="L10:M10"/>
    <mergeCell ref="N10:O10"/>
    <mergeCell ref="K3:N3"/>
    <mergeCell ref="B5:T5"/>
    <mergeCell ref="B12:C12"/>
    <mergeCell ref="D12:H12"/>
    <mergeCell ref="B13:C13"/>
    <mergeCell ref="D13:H13"/>
    <mergeCell ref="J10:K10"/>
    <mergeCell ref="A7:P7"/>
    <mergeCell ref="B41:D41"/>
    <mergeCell ref="B40:D40"/>
    <mergeCell ref="H39:I39"/>
    <mergeCell ref="H40:I40"/>
    <mergeCell ref="L39:M39"/>
    <mergeCell ref="L40:M40"/>
    <mergeCell ref="F17:F18"/>
    <mergeCell ref="M17:M18"/>
    <mergeCell ref="N17:N18"/>
    <mergeCell ref="E35:J35"/>
    <mergeCell ref="J43:N43"/>
    <mergeCell ref="B37:T37"/>
    <mergeCell ref="P21:P34"/>
    <mergeCell ref="C21:C34"/>
    <mergeCell ref="D21:D34"/>
    <mergeCell ref="B35:D35"/>
    <mergeCell ref="O20:T20"/>
    <mergeCell ref="R17:T17"/>
    <mergeCell ref="B17:B18"/>
    <mergeCell ref="C17:C18"/>
    <mergeCell ref="D17:D18"/>
    <mergeCell ref="E17:E18"/>
  </mergeCells>
  <phoneticPr fontId="21" type="noConversion"/>
  <dataValidations count="2">
    <dataValidation type="whole" allowBlank="1" showInputMessage="1" showErrorMessage="1" sqref="J35:J1048576 J19:J20 J1:J17" xr:uid="{76BBDF17-63D0-4961-B104-67CA1384D25F}">
      <formula1>0</formula1>
      <formula2>100</formula2>
    </dataValidation>
    <dataValidation type="decimal" allowBlank="1" showInputMessage="1" showErrorMessage="1" sqref="J21:J34" xr:uid="{A3D0E058-322C-45CA-B2A3-90C7773FC237}">
      <formula1>0</formula1>
      <formula2>100</formula2>
    </dataValidation>
  </dataValidations>
  <pageMargins left="0.7" right="0.7" top="0.75" bottom="0.75" header="0.3" footer="0.3"/>
  <pageSetup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9" ma:contentTypeDescription="Create a new document." ma:contentTypeScope="" ma:versionID="544a358ec62d378d21c2b6b44161392f">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ab9f2c8603af68deb95228153db01eb9"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element ref="ns4:MediaServiceSearchProperties" minOccurs="0"/>
                <xsd:element ref="ns4: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_Flow_SignoffStatus xmlns="dae36cbf-93a9-442d-a8f3-11e84dab39c7" xsi:nil="true"/>
  </documentManagement>
</p:properties>
</file>

<file path=customXml/itemProps1.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2.xml><?xml version="1.0" encoding="utf-8"?>
<ds:datastoreItem xmlns:ds="http://schemas.openxmlformats.org/officeDocument/2006/customXml" ds:itemID="{CF9C3B1B-556A-45E1-961D-86F06B3B6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C23785-6BBF-45DA-9CBF-C473BAAB1C63}">
  <ds:schemaRefs>
    <ds:schemaRef ds:uri="dae36cbf-93a9-442d-a8f3-11e84dab39c7"/>
    <ds:schemaRef ds:uri="http://schemas.microsoft.com/office/2006/documentManagement/types"/>
    <ds:schemaRef ds:uri="57ced1c0-dd17-4bc1-a49b-8d58a8b9fb5a"/>
    <ds:schemaRef ds:uri="http://www.w3.org/XML/1998/namespace"/>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fb82805b-4725-417c-9992-107fa9b8f2e4"/>
    <ds:schemaRef ds:uri="52cb1114-a659-49af-a8a1-f8a6abfefc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3</vt:i4>
      </vt:variant>
    </vt:vector>
  </HeadingPairs>
  <TitlesOfParts>
    <vt:vector size="4" baseType="lpstr">
      <vt:lpstr>JP MP</vt:lpstr>
      <vt:lpstr>'JP MP'!ant</vt:lpstr>
      <vt:lpstr>ghgh</vt:lpstr>
      <vt:lpstr>'JP MP'!Nurodomas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Vytautas Abrutis</cp:lastModifiedBy>
  <cp:revision/>
  <cp:lastPrinted>2023-10-19T08:23:03Z</cp:lastPrinted>
  <dcterms:created xsi:type="dcterms:W3CDTF">2021-05-31T08:30:27Z</dcterms:created>
  <dcterms:modified xsi:type="dcterms:W3CDTF">2024-09-24T07:39:02Z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